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0" yWindow="1320" windowWidth="19080" windowHeight="10590"/>
  </bookViews>
  <sheets>
    <sheet name="BQT MENU BY ITEMS" sheetId="10" r:id="rId1"/>
    <sheet name="RECEPTION BY ITEMS" sheetId="11" r:id="rId2"/>
  </sheets>
  <calcPr calcId="125725"/>
</workbook>
</file>

<file path=xl/calcChain.xml><?xml version="1.0" encoding="utf-8"?>
<calcChain xmlns="http://schemas.openxmlformats.org/spreadsheetml/2006/main">
  <c r="I115" i="10"/>
  <c r="I116"/>
  <c r="I117" s="1"/>
  <c r="I118" s="1"/>
  <c r="I114"/>
  <c r="I113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61"/>
  <c r="I56"/>
  <c r="I57"/>
  <c r="I58"/>
  <c r="I59"/>
  <c r="I55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4"/>
</calcChain>
</file>

<file path=xl/sharedStrings.xml><?xml version="1.0" encoding="utf-8"?>
<sst xmlns="http://schemas.openxmlformats.org/spreadsheetml/2006/main" count="447" uniqueCount="438">
  <si>
    <t>COLD ITEMS</t>
  </si>
  <si>
    <t>FUNCTION SUITE</t>
  </si>
  <si>
    <t>Lobiani</t>
  </si>
  <si>
    <t>HOT  ITEMS</t>
  </si>
  <si>
    <t>Pork Shashlik (5 Pieces)</t>
  </si>
  <si>
    <t>Assorted mini cakes (4 kinds - 16 pcs)</t>
  </si>
  <si>
    <t>SWEETS</t>
  </si>
  <si>
    <t>GRAMAGE (in grams)</t>
  </si>
  <si>
    <t>410 - 6 pcs</t>
  </si>
  <si>
    <t>510 - 6 pcs</t>
  </si>
  <si>
    <t>420 - 6 pcs</t>
  </si>
  <si>
    <t>kodebi</t>
  </si>
  <si>
    <t>9029 / 9059</t>
  </si>
  <si>
    <t>9025 / 9055</t>
  </si>
  <si>
    <t>9015 / 9045</t>
  </si>
  <si>
    <t>9014 / 9044</t>
  </si>
  <si>
    <t>9003 / 9033</t>
  </si>
  <si>
    <t>9004 / 9034</t>
  </si>
  <si>
    <t>9005 / 9035</t>
  </si>
  <si>
    <t>9011 / 9041</t>
  </si>
  <si>
    <t>9010 / 9040</t>
  </si>
  <si>
    <t>9006 / 9036</t>
  </si>
  <si>
    <t>9007 / 9037</t>
  </si>
  <si>
    <t>9008 / 9038</t>
  </si>
  <si>
    <t>9009 / 9039</t>
  </si>
  <si>
    <t>9012 / 9042</t>
  </si>
  <si>
    <t>9013 / 9043</t>
  </si>
  <si>
    <t>9016 / 9046</t>
  </si>
  <si>
    <t>9017 / 9047</t>
  </si>
  <si>
    <t>9018 / 9048</t>
  </si>
  <si>
    <t>9019 / 9049</t>
  </si>
  <si>
    <t>9001 / 9031</t>
  </si>
  <si>
    <t>9030 / 9060</t>
  </si>
  <si>
    <t>9020 / 9050</t>
  </si>
  <si>
    <t>9021 / 9051</t>
  </si>
  <si>
    <t>9022 / 9052</t>
  </si>
  <si>
    <t>9023 / 9053</t>
  </si>
  <si>
    <t>9024 / 9054</t>
  </si>
  <si>
    <t>9027 / 9057</t>
  </si>
  <si>
    <t>9028 / 9058</t>
  </si>
  <si>
    <t>9026 / 9056</t>
  </si>
  <si>
    <t>9101 / 9130</t>
  </si>
  <si>
    <t>9110 / 9135</t>
  </si>
  <si>
    <t>9112 / 9137</t>
  </si>
  <si>
    <t>9123 / 9150</t>
  </si>
  <si>
    <t>9124 / 9131</t>
  </si>
  <si>
    <t>9108 / 9133</t>
  </si>
  <si>
    <t>9111 / 9136</t>
  </si>
  <si>
    <t>9113 / 9138</t>
  </si>
  <si>
    <t>9115 / 9140</t>
  </si>
  <si>
    <t>9116 / 9141</t>
  </si>
  <si>
    <t>9117 / 9142</t>
  </si>
  <si>
    <t>9114 / 9139</t>
  </si>
  <si>
    <t>9109 / 9163</t>
  </si>
  <si>
    <t>9118 / 9143</t>
  </si>
  <si>
    <t>9119 / 9144</t>
  </si>
  <si>
    <t>9121 / 9146</t>
  </si>
  <si>
    <t>9122 /9165</t>
  </si>
  <si>
    <t>9202 / 9215</t>
  </si>
  <si>
    <t>9201 / 9214</t>
  </si>
  <si>
    <t>Big red olives</t>
  </si>
  <si>
    <t>Big green olives</t>
  </si>
  <si>
    <t>Big black olives</t>
  </si>
  <si>
    <t>Fried corn bread with Sulguni cheese (1 pcs)</t>
  </si>
  <si>
    <t>Tomato and Cucumber Salad with fresh herbs</t>
  </si>
  <si>
    <t>Ajika rubbed roasted piglet (5 pcs)</t>
  </si>
  <si>
    <t>Boiled piglet roulade with walnut sauce</t>
  </si>
  <si>
    <t>Fried Salmon fillet in walnut sauce</t>
  </si>
  <si>
    <t>Boiled chicken with sweet corn, red bell pepper and mayonnaise</t>
  </si>
  <si>
    <t>Josper salad - grilled fillet of beef with balsamic glassed onion, garlic croutons and parmesan</t>
  </si>
  <si>
    <t>Black and green olives</t>
  </si>
  <si>
    <t>Roasted chicken in berry sauce</t>
  </si>
  <si>
    <t>Roasted chicken in Tkemali sauce</t>
  </si>
  <si>
    <t>Grilled trout with pomegranate and walnut sauce</t>
  </si>
  <si>
    <t>Grilled catfish with pomegranate and walnut sauce</t>
  </si>
  <si>
    <t>Cauliflower in walnut sauce</t>
  </si>
  <si>
    <t>Boiled fish "fresh" with lemon (5 pcs per plate)</t>
  </si>
  <si>
    <t>Tomato sauce</t>
  </si>
  <si>
    <t>Pomegranate sauce</t>
  </si>
  <si>
    <t>Walnut sauce</t>
  </si>
  <si>
    <t>Khachapuri "Imeruli" (6 slices)</t>
  </si>
  <si>
    <t>Khachapuri "Megruli" (6 slices)</t>
  </si>
  <si>
    <t>Lobiani BBQ (1 pcs)</t>
  </si>
  <si>
    <t>Veal and fresh tomato stew</t>
  </si>
  <si>
    <t xml:space="preserve"> Spicy Veal stew with tomato sauce</t>
  </si>
  <si>
    <t>Sauteed Veal in walnut sauce</t>
  </si>
  <si>
    <t>Piglet  spiced "Kuchmachi"</t>
  </si>
  <si>
    <t>Chicken breast in red wine sauce and mashed potatoes</t>
  </si>
  <si>
    <t>Baharat spiced duck with berry sauce and mashed potatoes</t>
  </si>
  <si>
    <t>Fried Chicken in walnut sauce</t>
  </si>
  <si>
    <t>Grilled salmon fillet with broccoli and cherry tomato</t>
  </si>
  <si>
    <t>BBQ Sturgeon with broccoli and cherry tomato</t>
  </si>
  <si>
    <t>Assorted grilled fish platter - salmon fillet, sturgeon and trout</t>
  </si>
  <si>
    <t>Fried Sturgeon in walnut sauce</t>
  </si>
  <si>
    <t>Boiled beef breast with potato, carrot and coriander sauce</t>
  </si>
  <si>
    <t>Georgian sausage - APKHAZURA - with berry sauce - 2 pcs</t>
  </si>
  <si>
    <t>Sauteed oyster mushrooms with fresh herbs</t>
  </si>
  <si>
    <t>Roasted seasonal vegetables with fresh herbs</t>
  </si>
  <si>
    <t>Roasted Potatoes with Ajika</t>
  </si>
  <si>
    <t>Family style Potatoes</t>
  </si>
  <si>
    <t>Sliced  seasonal fruits</t>
  </si>
  <si>
    <t>Boiled beef tongue with spiced walnut sauce</t>
  </si>
  <si>
    <t>დასახელება</t>
  </si>
  <si>
    <t>Items</t>
  </si>
  <si>
    <t>cost price</t>
  </si>
  <si>
    <t>ცივი კერძები</t>
  </si>
  <si>
    <t>ქათმის სალათის  ვრაპი</t>
  </si>
  <si>
    <t>Chicken salad wrap</t>
  </si>
  <si>
    <t>ლორისა და ყველის სენდვიჩი</t>
  </si>
  <si>
    <t>Ham and cheese sandwich</t>
  </si>
  <si>
    <t>ნიგვზიანი ისპანახი ჭადუკაზე</t>
  </si>
  <si>
    <t>Spinach with walnut puree on corn bread</t>
  </si>
  <si>
    <t>სალამი და კირტის პიკული ნაფიცხარზე</t>
  </si>
  <si>
    <t>Salami and cornichons on crute</t>
  </si>
  <si>
    <t>ჩერი პომიდორი და სულგუნი ბალზამიკოს ძმრით</t>
  </si>
  <si>
    <t>Cherry tomato and sulguni with aged balsamico</t>
  </si>
  <si>
    <t>თეთრ ღვინოში მოხარშული კრევეტები</t>
  </si>
  <si>
    <t>Wine poached prawns with cream cheese</t>
  </si>
  <si>
    <t>ყველის ტრუფელები</t>
  </si>
  <si>
    <t>Cheese  truffels</t>
  </si>
  <si>
    <t>პარმა ლორი გრიზინებით</t>
  </si>
  <si>
    <t>Parma ham with grissini</t>
  </si>
  <si>
    <t>შებოლილი ორაგულისა და მდნარი ყველის კანაპე</t>
  </si>
  <si>
    <t>Smoked salmon end cream cheese canape</t>
  </si>
  <si>
    <t>შებოლილი ორაგული კამიან ხრაშუნაზე</t>
  </si>
  <si>
    <t>Smoked salmon on dill crisp</t>
  </si>
  <si>
    <t>ნიგვზიანების ასორტი ჭადუკებით</t>
  </si>
  <si>
    <t>ბადრიჯნის სალათი ტარტალეტკაში</t>
  </si>
  <si>
    <t>Eggplant salad in tartlets</t>
  </si>
  <si>
    <t>პომიდვრის ბრუშეტა ნაფიცხარზე</t>
  </si>
  <si>
    <t>წითელი იკრა შავ პურზე</t>
  </si>
  <si>
    <t>მწყრის კვერცხი ხრაშუნა ბეკონით</t>
  </si>
  <si>
    <t>სულგუნის ფირფიტაში გადახვეული ბოსტნეული</t>
  </si>
  <si>
    <t>ანტიპასტის ასორტი პურის ჩხირებით - 5 კაცზე</t>
  </si>
  <si>
    <t>ცხელი კერძები</t>
  </si>
  <si>
    <t>მინი ლობიანი</t>
  </si>
  <si>
    <t>Mini lobiani</t>
  </si>
  <si>
    <t>მინი ხორცის ღვეზელი</t>
  </si>
  <si>
    <t>Mini meat pie</t>
  </si>
  <si>
    <t>მინი ხაჭაპური</t>
  </si>
  <si>
    <t>Mini khachapuri</t>
  </si>
  <si>
    <t>მინი პიცა მარგარიტა</t>
  </si>
  <si>
    <t>Mini pizza margarita</t>
  </si>
  <si>
    <t>მინი პიცა სოკოთი და ლორით</t>
  </si>
  <si>
    <t>Mini pizza with ham and mushroom</t>
  </si>
  <si>
    <t xml:space="preserve">ქათმის ჩხირები ტარტარის სოუსით </t>
  </si>
  <si>
    <t>Chicken fingers with tartar sauce</t>
  </si>
  <si>
    <t>კარტოფილი მექსიკურად</t>
  </si>
  <si>
    <t>Mexican potato</t>
  </si>
  <si>
    <t xml:space="preserve">დაბასტუმრებული ღორის ხორცი და ტყემლით                </t>
  </si>
  <si>
    <t>Marinated pork skewers with Tkemali sauce</t>
  </si>
  <si>
    <t>ტარხუნაში დამარინადებული ქათამი პომიდვრის საწებლით</t>
  </si>
  <si>
    <t>Tarragon marinated chicken with Tomato sauce</t>
  </si>
  <si>
    <t xml:space="preserve">სოიოს სოუსში დამარინადებული ქათამი სეზამის მარცვლებით </t>
  </si>
  <si>
    <t>Soya marinated chicken with sesami seeds</t>
  </si>
  <si>
    <t xml:space="preserve">ბეკონში გადახვეული ქათამი პომიდვრიანი აჯიკის სოუსით </t>
  </si>
  <si>
    <t>Bacon wrapped chicken skewers with tomato ajika sauce</t>
  </si>
  <si>
    <t>შემწვარი სულგუნი მაწვნის სოუსით</t>
  </si>
  <si>
    <t>აფხაზურა კენკრის სოუსით</t>
  </si>
  <si>
    <t>ქათმის კუპატი პომიდვრის საწებლით</t>
  </si>
  <si>
    <t>კუპატი ტყემლით</t>
  </si>
  <si>
    <t>დაბასტურმებული ღორის მედალიონები სოკოს სოუსით</t>
  </si>
  <si>
    <t>Marinated pork medallions with mushroom sauce</t>
  </si>
  <si>
    <t>ხბოს ბურთები პომიდვრიანი აჯიკით</t>
  </si>
  <si>
    <t>Veal meat balls with tomato ajika</t>
  </si>
  <si>
    <t>ქაჯუნში დამარინადებული საქონლის ფილე</t>
  </si>
  <si>
    <t xml:space="preserve">Cajun beef skewers </t>
  </si>
  <si>
    <t>გრილზე შემწვარი ორაგულის ფილე კამის სოუსით</t>
  </si>
  <si>
    <t>Grilled salmon fillet with dill sauce</t>
  </si>
  <si>
    <t>გრილზე შემწვარი კალმახის ფილე კამიანი კარტოფილით</t>
  </si>
  <si>
    <t>Grilled fillet of trout with dill potatoes</t>
  </si>
  <si>
    <t>Grilled seafood skewers</t>
  </si>
  <si>
    <t>გრილზე შემწვარი კრევეტები</t>
  </si>
  <si>
    <t>Grilled tiger prawns</t>
  </si>
  <si>
    <t>კარტოფილი ფრი კეჩუპით</t>
  </si>
  <si>
    <t>French fries with ketchup</t>
  </si>
  <si>
    <t>ქათმის მწვადი ტყემლით</t>
  </si>
  <si>
    <t>BBQ chicken with tkemali sauce</t>
  </si>
  <si>
    <t>ღორის მწვადი ტყემლით</t>
  </si>
  <si>
    <t>BBQ pork with tkemali sauce</t>
  </si>
  <si>
    <t>ხბოს მწვადი ტყემლით</t>
  </si>
  <si>
    <t>BBQ veal with tkemali sauce</t>
  </si>
  <si>
    <t>დესერტი</t>
  </si>
  <si>
    <t>წითელი ხავერდოვანი ნამცხვარი</t>
  </si>
  <si>
    <t>Red velvet cake</t>
  </si>
  <si>
    <t>მინი ჩიტის რძე</t>
  </si>
  <si>
    <t>Mini chitis rdze</t>
  </si>
  <si>
    <t>შოკოლადის ნამცხვარი</t>
  </si>
  <si>
    <t>Chocolate cake</t>
  </si>
  <si>
    <t>მაწვნის სუფლე კენკრით</t>
  </si>
  <si>
    <t>Berry yogurt mousse cake</t>
  </si>
  <si>
    <t>მინი იდეალი</t>
  </si>
  <si>
    <t>Mini ideali</t>
  </si>
  <si>
    <t>მინი ეკლერი</t>
  </si>
  <si>
    <t>Mini éclair</t>
  </si>
  <si>
    <t>მინი ხილის ტარტალეტკა</t>
  </si>
  <si>
    <t>Mini fruite tartlet</t>
  </si>
  <si>
    <t>მინი ნაპოლეონი</t>
  </si>
  <si>
    <t>მინი ციტრუს ჩიზ ქეიქი</t>
  </si>
  <si>
    <t>გამომცხვარი შოკოლადის ტარტალეტკა</t>
  </si>
  <si>
    <t>Marinated pork with potatoes, spices and onion</t>
  </si>
  <si>
    <t>ქათმის კვერცხი ხრაშუნა ბეკონით</t>
  </si>
  <si>
    <t>ჭარხლის დიფი პაპრიკიანი პურის ჩხირით</t>
  </si>
  <si>
    <t>ბადრიჯანი დიფი პაპრიკიანი პურის ჩხირით</t>
  </si>
  <si>
    <t>ისპანახი დიფი პაპრიკიანი პურის ჩხირით</t>
  </si>
  <si>
    <t>წითელი ბულგარულის დიფი პაპრიკიანი პურის ჩხირით</t>
  </si>
  <si>
    <t>დიფების ასორტი პაპრიკიანი პურის ჩხირებით - 4 ცალი</t>
  </si>
  <si>
    <t>ბოსტნეულის ქიშ ლორანი</t>
  </si>
  <si>
    <t>ორაგულის ქიშ ლორანი</t>
  </si>
  <si>
    <t>საქონლის ხორცის ტარტარი ნაფიცხარზე</t>
  </si>
  <si>
    <t>ორაგულის ტარტარი ნაფიცხარზე</t>
  </si>
  <si>
    <t>დაფები</t>
  </si>
  <si>
    <t>PLATTERS</t>
  </si>
  <si>
    <t>Antipasto board with bread sticks - 5 pax</t>
  </si>
  <si>
    <t>საფერავში გამოყვანილი, ქონდარში და თაფლში დაძველებული ყველის დაფა ფიჭის თაფლით, ჩირით, თხილითა და პაპრიკიანი პურის ჩხირებით - 5 კაცზე</t>
  </si>
  <si>
    <t>Georgian Arisant cheese with comb honey, dried fruits, nuts and paprica bread sticks - 5 pax</t>
  </si>
  <si>
    <t>Georgian sweets platter - churchkhela, tklapi, nuts, comb honey, dry fruits, walnut and fig jam, individual pelamushi in a small glass - 5 pax</t>
  </si>
  <si>
    <t>ქართული ნუგბარის კუთხე - ჩირი, ჩურჩხელა, ტყლაპი, ფიჭის თაფლი, თხილეული, ლეღვისა და კაკლის მურაბა, პერსონალური გელამუში ჭიქაში - 5 კაცზე</t>
  </si>
  <si>
    <t>საფერავში გამოყვანილი, ქონდარში და თაფლში დაძველებული ყველის დაფა ფიჭის თაფლით, ჩირით, თხილითა და პაპრიკიანი პურის ჩხირებით - 15 კაცზე</t>
  </si>
  <si>
    <t>Georgian Arisant cheese with comb honey, dried fruits, nuts and paprica bread sticks - 15 pax</t>
  </si>
  <si>
    <t>ქართული ნუგბარის კუთხე - ჩირი, ჩურჩხელა, ტყლაპი, ფიჭის თაფლი, თხილეული, ლეღვისა და კაკლის მურაბა, პერსონალური გელამუში ჭიქაში - 15 კაცზე</t>
  </si>
  <si>
    <t>Georgian sweets platter - churchkhela, tklapi, nuts, comb honey, dry fruits, walnut and fig jam, individual pelamushi in a small glass - 15 pax</t>
  </si>
  <si>
    <t>Georgian cheese - Imeruli, Sulguni, Smoked Sulguni, cheese truffles, comb honey, dry fruits, nuts, paprica bread sticks - 15 pax</t>
  </si>
  <si>
    <t>ქართული ყველის დაფა - იმერული, სულგუნი, შებოლილი სულგუნი, ყველის ტრუფელები, ფიჭის თაფლი, ჩირი, თხილეული და პაპრიკიანი პურის ჩხირები - 15 კაცზე</t>
  </si>
  <si>
    <t>გრილზე შემწვარი ზღვისპროდუქტები</t>
  </si>
  <si>
    <t>კრევეტები და ავოკაოს პიურე ტარტალეტკაში</t>
  </si>
  <si>
    <t>ტუნა ზღვის სალათით, სეზამითა და სოიოს სოუსით</t>
  </si>
  <si>
    <t>ქათმის ღვიძლის ტერინე, ლეღვის მურაბა და დადუღებული მუსკატი</t>
  </si>
  <si>
    <t xml:space="preserve">პურის კალათა (თეთრი პური, რუხი პური და ქართული შოთი) </t>
  </si>
  <si>
    <t xml:space="preserve">მჭადი (3 ცალი 1 პურის კალათაში) </t>
  </si>
  <si>
    <t>მჭადი სულგუნით და პიტნით (1 ცალი)</t>
  </si>
  <si>
    <t xml:space="preserve">ჭვიშტარი (1 ცალი)                         </t>
  </si>
  <si>
    <t xml:space="preserve">კიტრისა და პამიდვრის სალათი მწვანილებით                            </t>
  </si>
  <si>
    <t xml:space="preserve">კიტრისა და პამიდორის სალათი ნიგვზით                         </t>
  </si>
  <si>
    <t xml:space="preserve">კიტრისა და პამიდორის სალათი კახური ზეთით და მზესუმზირის მარცვლებით                     </t>
  </si>
  <si>
    <t>ნიგვზით შესუნელებული ბოსტნეულის ასორტი - ბადრიჯანი, კომბოსტო, ჭარხალი, ბულგარული წიწაკა, პრასი და ისპანახი</t>
  </si>
  <si>
    <t xml:space="preserve">ყველის ასორტი - ნადუღი პიტნით და სულგუნის ფირფიტებით, იმერული, სულგუნი, შებოლილი სულგუნი                                       
</t>
  </si>
  <si>
    <t xml:space="preserve">გებჟალია - გადაზელილი სულგუნი პიტნით, წიწაკითა და არაჟნის სოუსით.                                                                </t>
  </si>
  <si>
    <t xml:space="preserve">თევზეულის ასორტი - მოხარშული ზუთხი, შებოლილი ორაგული, წითელი ხიზილალა ლიმონითა და კარაქით. </t>
  </si>
  <si>
    <t xml:space="preserve">ქონდრიანი აჯიკით შესუნელებული შემწვარი გოჭი (5 ნაჭერი)                                             </t>
  </si>
  <si>
    <t xml:space="preserve">მოხარშული ბურვაკის რულეტი ნიგვზის სოუსით                                            </t>
  </si>
  <si>
    <t xml:space="preserve">"ტაბაკა" - პაპრიკაში დამარინადებული შემწვარი წიწილა.                                         </t>
  </si>
  <si>
    <t>მრგვალად მოხარშული დედალი</t>
  </si>
  <si>
    <t>მოხარშული ლოქო ქინძმარში</t>
  </si>
  <si>
    <t>შემწვარი ორაგულის ფილე ბაჟეს სოუსით</t>
  </si>
  <si>
    <t xml:space="preserve">მოხარშული ქათმის ხორცი წითელი ბულგარულით, ტკბილი სიმინდით კამითა და მაიონეზის სოუსით. </t>
  </si>
  <si>
    <t xml:space="preserve">სოკოს სალათი - მოშუშული ქამა სოკო, წითელი ბულგარულით, ბალზამიკოს ძმრითა და მწვანილებით.                                     </t>
  </si>
  <si>
    <t xml:space="preserve">გოჭის კუჭმაჭი ნიგვზითა და ქონდრით. </t>
  </si>
  <si>
    <t xml:space="preserve">ხბოს ხორცის სალათი - მოხარშული ხბოს ხორცი, შესუნელებული ნიგვზითა და მწვანილებით. </t>
  </si>
  <si>
    <t>ცეზარის სალათი ქათმით და ნივრიანი ნაფიცხარით</t>
  </si>
  <si>
    <t>ჯოსპერის სალათი -საქონლის ფილე, დადუღებული ბალზამიკოთი და პარმეზანით</t>
  </si>
  <si>
    <t xml:space="preserve">ორაგულის და კრევეტების სალათი ციტრუსის საკაზმით  </t>
  </si>
  <si>
    <t xml:space="preserve">მჟავეულის ასორტი- ჟონჟოლი, მჟავე კიტრი, ჩერი პომიდორი და წიწაკა              </t>
  </si>
  <si>
    <t xml:space="preserve">მწვანილეულის ასორტი                                  </t>
  </si>
  <si>
    <t>მწვანე და შავი ზეთისხილი</t>
  </si>
  <si>
    <t>დიდი წითელი ზეთისხილი</t>
  </si>
  <si>
    <t>დიდი მწვანე ზეთისხილი</t>
  </si>
  <si>
    <t>დიდი შავი ზეთისხილი</t>
  </si>
  <si>
    <t>ძვალგამოცლილი ქათმის რულეტი საცივის სოუსით</t>
  </si>
  <si>
    <t>ძვალგამოცლილი ქათმის რულეტი, კენკრის საწებელითა და მწვანე აჯიკით.</t>
  </si>
  <si>
    <t>შემწვარი წიწილა კენკრის სოუსით</t>
  </si>
  <si>
    <t>შემწვარი წიწილა ტყემლის სოუსით</t>
  </si>
  <si>
    <t>ძვალგამოცლილი ინდაურის რულეტი საცივის სოუსით</t>
  </si>
  <si>
    <t>შემწვარი კალმახი ბროწეულის ბაჟეში</t>
  </si>
  <si>
    <t>შემწვარი ლოქო ბროწეულის ბაჟეში</t>
  </si>
  <si>
    <t>ყვავილოვანი კომბოსტო ბაჟეში</t>
  </si>
  <si>
    <t>თევზი "ცოცხალი" ლიმონით (5 ცალი თეფშზე)</t>
  </si>
  <si>
    <t xml:space="preserve">ქათმის ხორცის სალათი მაიონეზითა და ჩერი პომიდვრით                                       </t>
  </si>
  <si>
    <t>საქონლის ენის სალათი შესუნელებული ნიგვზით</t>
  </si>
  <si>
    <t xml:space="preserve">ხბოს კანჭის რულეტი მდოგვით, დამარინადებული ჩერი პომიდვრით და კიტრის პიკულით. </t>
  </si>
  <si>
    <t xml:space="preserve">ხბოს კანჭისა და ქათმის რულეტი მდოგვით, დამარინადებული ჩერი პომიდვრით და კიტრის პიკულით. </t>
  </si>
  <si>
    <t>ტყემლის საწებელი</t>
  </si>
  <si>
    <t>პომიდვრის საწებელი</t>
  </si>
  <si>
    <t>მაშარაფი</t>
  </si>
  <si>
    <t>ბაჟეს სოუსი</t>
  </si>
  <si>
    <t xml:space="preserve">იმერული ხაჭაპური (6 ნაჭრიანი) </t>
  </si>
  <si>
    <t xml:space="preserve">მეგრული ხაჭაპური (6 ნაჭრიანი) </t>
  </si>
  <si>
    <t xml:space="preserve">ლობიანი (6 ნაჭრიანი) </t>
  </si>
  <si>
    <t>ხაჭაპური შამფურზე (1 ცალი)</t>
  </si>
  <si>
    <t>ლობიანი შამფურზე (1 ცალი)</t>
  </si>
  <si>
    <t>ხბოს ჩაქაფული (სეზონურია)</t>
  </si>
  <si>
    <t>ხბოს ჩაშუშული - პომიდვრის სოუსში ჩაშუშული ხბოს ხორცი</t>
  </si>
  <si>
    <t xml:space="preserve">ხბოს ოსტრი - ცხარე პამიდვრის სოუსში მოყვანილი ხბოს ხორცი </t>
  </si>
  <si>
    <t>ხბოს ნიგვზიანი ხარჩო</t>
  </si>
  <si>
    <t>ხბო მწვანე აჯიკით, ჭარხლისა და კენკრის სოუსით</t>
  </si>
  <si>
    <t>ხბოს ბეჭი წითელი აჯიკის სოუსით</t>
  </si>
  <si>
    <t xml:space="preserve">ხბოს ხორცის მწვადი (5 ნაჭერი თეფშზე) </t>
  </si>
  <si>
    <t>ბლინები ხბოს ხორცის პაშტეტით  (5 ცალი)</t>
  </si>
  <si>
    <t xml:space="preserve">ხბოს ხორცის ბურთები ჩახოხბილის სოუსით </t>
  </si>
  <si>
    <t>ქონდარში დამარინადებული ბატკნის ბარკალი ბოსტნეულით</t>
  </si>
  <si>
    <t>ცხვრის ნეკნები პომიდვრის აჯიკითა და გუდა ყველით</t>
  </si>
  <si>
    <t>ბატკნის ჩაქაფული (სეზონურია)</t>
  </si>
  <si>
    <t>ბატკნის ხორცის მწვადი (5 ნაჭერი ტეფშზე) (სეზონურია)</t>
  </si>
  <si>
    <t>ცხვრის ქაბაბი (3 ცალი)</t>
  </si>
  <si>
    <t>გოჭის კუჭმაჭი ცხლად</t>
  </si>
  <si>
    <t xml:space="preserve">ღორის ხორცის მწვადი (5 ნაჭერი თეფშზე) </t>
  </si>
  <si>
    <t>ღორის ხორცის ოჯახური - დამარინადებული ღორის ხორცი კარტოფილით, სუნელებითა და ხახვით</t>
  </si>
  <si>
    <t>შემწვარი მწყერი (5 ნაჭერი)</t>
  </si>
  <si>
    <t>შემწვარი ქათმის ფილე წითელი ღვინის სოუსითა და კარტოფილის პიურეთი.</t>
  </si>
  <si>
    <t>ბაჰარში დამარინადებული შემწვარი იხვი, კენკრის სოუსითა და კარტოფილის პიურეთი.</t>
  </si>
  <si>
    <t>ქათმის ხორცის მწვადი (5 ნაჭერი თეფშზე)</t>
  </si>
  <si>
    <t>შემწვარი ქათამი შქმერულის სოუსით</t>
  </si>
  <si>
    <t xml:space="preserve">შემწვარი ქათამი ხარჩოს სოუით </t>
  </si>
  <si>
    <t>ჩახრაკული ქათმის  ღვიძლი სუნელებითა და მწვანილებით</t>
  </si>
  <si>
    <t>ქათმის კუპატი ბროწეულით  - 4 ცალი</t>
  </si>
  <si>
    <t xml:space="preserve">გრილზე შემწვარი ორაგულის ფილე ბროკოლითა და ჩერი პომიდვრით. </t>
  </si>
  <si>
    <t xml:space="preserve">შემწვარი კალმახი კამის სოუსით (2 ცალი 1 თეფშზე)  </t>
  </si>
  <si>
    <t>ზუთხის მწვადი ბროკოლითა და ჩერი პომიდვრით - "ნავერწილე"</t>
  </si>
  <si>
    <t>გრილზე შემწვარი თევზის ასორტი - ორაგულის ფილე, ზუთხი და კალმახი</t>
  </si>
  <si>
    <t>ბელუგა მაყალზე, ბროკოლითა და ჩერი პომიდვრით- "ნავერწილე" (3 დიდი ნაჭერი180 გრ.)</t>
  </si>
  <si>
    <t>შემწვარი ზუთხი ხარჩოს სოუსით</t>
  </si>
  <si>
    <t xml:space="preserve">მწვადის ასორტი ოჯახური კარტოფილით (ღორი ქათამი და ხბო) </t>
  </si>
  <si>
    <t>ტოლმა ვაზის ფოთოლში, მაწვნისა და არაჟნის სოუსით (10 ცალი)</t>
  </si>
  <si>
    <t>იმერული კუპატი (4 ცალი)</t>
  </si>
  <si>
    <t>საქონლის ხორცის ქაბაბი (3 ცალი)</t>
  </si>
  <si>
    <t>ხაშლამა - მოხარშული საქონლის ხორცი კარტოფილით, სტაფილოთი და ქინძის სოუსით.</t>
  </si>
  <si>
    <t>აფხაზურა კენკრის სოუსით (2 ცალი)</t>
  </si>
  <si>
    <t>კეცზე შემწვარი ქამა სოკო</t>
  </si>
  <si>
    <t>კეცზე შემწვარი ქამა სოკო სულგუნით</t>
  </si>
  <si>
    <t>მწვანილებში მოშუშული კალმახა სოკო</t>
  </si>
  <si>
    <t>მოშუშული სეზონური ბოსტნეული მწვანილით</t>
  </si>
  <si>
    <t>შემწვარი კარტოფილი აჯიკით</t>
  </si>
  <si>
    <t>ოჯახურად შემწვარი კარტოფილი</t>
  </si>
  <si>
    <t>შემწვარი ბლინები სოკოს ფარშით (5 ცალი)</t>
  </si>
  <si>
    <t>სეზონური მთლიანი ხილის ასორტი</t>
  </si>
  <si>
    <t>დაჭრილი სეზონური ხილი</t>
  </si>
  <si>
    <t xml:space="preserve">ნამცხვრის ასორტი (4 სახეობა - სულ 16 ცალი) </t>
  </si>
  <si>
    <t>Fried corn bread (3 pieces in bread basket)</t>
  </si>
  <si>
    <t>Fried corn bread with melted Sulguni cheese and mint (1 pcs)</t>
  </si>
  <si>
    <t>Tomato and cucumber salad with walnut sauce</t>
  </si>
  <si>
    <t>Whole tomato and cucumber with fresh herbs</t>
  </si>
  <si>
    <t>Cold meat assortment - chicken, pork, veal shin and pork roulade</t>
  </si>
  <si>
    <t>Cold fish assortment - smoked salmon, boiled sturgeon, red caviar with lemon and butter</t>
  </si>
  <si>
    <t>Smoked salmon, red caviar, lemon and butter</t>
  </si>
  <si>
    <t>Boiled free range chicken</t>
  </si>
  <si>
    <t>Veal salad - boiled veal with walnut, herbs and spices</t>
  </si>
  <si>
    <t>Salmon and prawns salad with citrus dressing</t>
  </si>
  <si>
    <t>Assorted pickles - pickled jonjoli, cucumber, cherry tomato and green chili</t>
  </si>
  <si>
    <t>Deboned chicken roulade with Satsivi  sauce</t>
  </si>
  <si>
    <t>Deboned chicken roulade with berry sauce and green Ajika</t>
  </si>
  <si>
    <t>Deboned turkey roulade with Satsivi sauce</t>
  </si>
  <si>
    <t>Chicken salad, with mayonnaise and cherry tomatoes</t>
  </si>
  <si>
    <t>Sour plum sauce</t>
  </si>
  <si>
    <t>Khachapuri BBQ (1 pcs)</t>
  </si>
  <si>
    <t>Sauteed veal, tarragon and Tkemali stew (seasonal)</t>
  </si>
  <si>
    <t>Veal shoulder in tomato Ajika</t>
  </si>
  <si>
    <t>Veal shashlik (5 pieces)</t>
  </si>
  <si>
    <t>Minced veal meat blins (5 pcs)</t>
  </si>
  <si>
    <t>Veal meat balls with tomato sauce</t>
  </si>
  <si>
    <t>Marinated roasted leg of lamb with vegetables</t>
  </si>
  <si>
    <t>Lamb  chops with tomato  Ajika and Guda cheese</t>
  </si>
  <si>
    <t>Sauteed Lamb, tarragon and Tkemali stew (seasonal)</t>
  </si>
  <si>
    <t>Lamb shashlik (5 Pieces)  (seasonal)</t>
  </si>
  <si>
    <t>Lamb kebab (3 pcs)</t>
  </si>
  <si>
    <t>Baby goat boiled in milk with white wine sauce</t>
  </si>
  <si>
    <t>Slaw cooked pork loin in pomegranate sauce</t>
  </si>
  <si>
    <t>Roasted quail (5 pcs)</t>
  </si>
  <si>
    <t>Chicken shashlik (5 Pieces)</t>
  </si>
  <si>
    <t>Fried chicken in garlic cream sauce</t>
  </si>
  <si>
    <t>Sauteed chicken liver with Georgian spices and fresh herbs</t>
  </si>
  <si>
    <t>Fried chicken with Tkemali sauce</t>
  </si>
  <si>
    <t>Grilled  trout with dill sauce (2 pieces)</t>
  </si>
  <si>
    <t>BBQ Beluga  with broccoli and tomato (180 gr 3 pcs)</t>
  </si>
  <si>
    <t>Assortment of shashliks with roasted potato ( pork, chicken and veal)</t>
  </si>
  <si>
    <t>Minced meat in wine leaves with Matsoni and sour cream sauce - 10 pcs</t>
  </si>
  <si>
    <t>Beef and pork kebab - 3 pcs</t>
  </si>
  <si>
    <t xml:space="preserve">Oven roasted bottom mushrooms </t>
  </si>
  <si>
    <t>Oven roasted bottom mushrooms staffed with Sulguni cheese</t>
  </si>
  <si>
    <t>Seasonal whole fruit assortment</t>
  </si>
  <si>
    <t>Assorted Georgian appetizers with corn bread</t>
  </si>
  <si>
    <t>Tomato bruschetta on cruite</t>
  </si>
  <si>
    <t>Red caviar on brown toast</t>
  </si>
  <si>
    <t>Deviced quail egg</t>
  </si>
  <si>
    <t>Deviced egg with crunchy bacon and green onion</t>
  </si>
  <si>
    <t>Vegetable wrapped in sulguni list</t>
  </si>
  <si>
    <t>Beetroot dips with paprica bread sticks</t>
  </si>
  <si>
    <t>Eggplant dips with paprica bread sticks</t>
  </si>
  <si>
    <t>Spinach dips with paprica bread sticks</t>
  </si>
  <si>
    <t>Red bell pepper dips with paprica bread sticks</t>
  </si>
  <si>
    <t>Assorted dips with bread sticks - 4 pcs</t>
  </si>
  <si>
    <t>Beef tartate on cruite</t>
  </si>
  <si>
    <t>Salmon tartare on cruite</t>
  </si>
  <si>
    <t>Tiger prawn and avocado puree in tartlets</t>
  </si>
  <si>
    <t>Seared tuna, sea salad, sesami and soya sauce</t>
  </si>
  <si>
    <t>Chicken liver parfait, fig muraba, muskat reduction</t>
  </si>
  <si>
    <t>Fried sulguni with Matsoni sauce</t>
  </si>
  <si>
    <t>Apkhazura with berry sauce</t>
  </si>
  <si>
    <t>Chicken kupati with tomato sauce</t>
  </si>
  <si>
    <t>Kupati with tkemali sauce</t>
  </si>
  <si>
    <t>Vegetable quice louraine</t>
  </si>
  <si>
    <t>Salmon quice louraine</t>
  </si>
  <si>
    <t>Mini napoleon</t>
  </si>
  <si>
    <t>Mini citrus cheese cake</t>
  </si>
  <si>
    <t>Backed chocolate tartlet</t>
  </si>
  <si>
    <t>COLD BUFFET</t>
  </si>
  <si>
    <t>HOT BUFFET</t>
  </si>
  <si>
    <t>Bread Basket (white , brawn bread  and Georgian shoti)</t>
  </si>
  <si>
    <t>Tomato ,cucumber salad with Kakhuri  oil and sunflower seeds</t>
  </si>
  <si>
    <t>Khachapuri / Lobiani</t>
  </si>
  <si>
    <t xml:space="preserve">Cheese assortment  - Sulguni, Imeruli, smoked Sulguni, Nadugi  in Sulguni list
</t>
  </si>
  <si>
    <t xml:space="preserve">Boiled Catfish in coriander - vinegar sauce </t>
  </si>
  <si>
    <t>წვეულებათა დარბაზი</t>
  </si>
  <si>
    <t>ხაჭაპური / ლობიანი</t>
  </si>
  <si>
    <t xml:space="preserve">ცივი ხორცეულის ასორტი - ქათმის რულეტი, ბუჟენინა, მოხარშული ხბოს კანჭის რულეტი და ბურვაკის რულეტი                                                 </t>
  </si>
  <si>
    <t>შებოლილი ორაგული, წითელი ხიზილალა ლიმონითა და კარაქით</t>
  </si>
  <si>
    <t>რძეში მოხარშული ციკანი თეთრი ღვინის სოუსით</t>
  </si>
  <si>
    <t>ყალია - ბროწეულის წვენში და სუნელებში მოყვანილი ღორის ხორცი</t>
  </si>
  <si>
    <t>შემწვარი ქათამი ტყემლითა და მწვანილებით</t>
  </si>
  <si>
    <t>ორაგულის რულეტი შემწვარი ზღვისპროდუქტებით, ბროკოლითა და ციტრუსის სოუსით</t>
  </si>
  <si>
    <t>საქონლის სუკი მოშუშული ბროკოლით, წითელი ბულგარულით და ცხარე ესპანური მოჰოს სოუსით.</t>
  </si>
  <si>
    <t>კუპატების ასორტი აჯიკიანი კარტოფილით - აფხაზურა 2 ცალი, იმერული კუპატი 2 ცალი და ქათმის კუპატი 2 ცალი</t>
  </si>
  <si>
    <t>Gebjalia - boiled Sulguni cheese with mint, chilly and sour cream sauce</t>
  </si>
  <si>
    <t xml:space="preserve">Paprika  marinated roasted chicken </t>
  </si>
  <si>
    <t>Sauteed bottom mushrooms, red peppers, balsamic  vinegar and herbs</t>
  </si>
  <si>
    <t>"Kuchmachi"  with walnuts</t>
  </si>
  <si>
    <t>Assorted    herbs</t>
  </si>
  <si>
    <t>Veal shin roulade with mustard, marinated cherry tomato and pickled cucumber</t>
  </si>
  <si>
    <t>Veal shin and chicken roulade with mustard, marinated cherry tomato and pickled cucumber</t>
  </si>
  <si>
    <t>Veal roulade  with green ajika, beetroot and berry sauce</t>
  </si>
  <si>
    <t>Homemade  Georgian sausage - KUPATI- 4 pcs</t>
  </si>
  <si>
    <t>Homemade  chicken sausage with fresh pomegranate - 4 pcs</t>
  </si>
  <si>
    <t>Salmon roulade  with seafood, broccoli and citrus sauce</t>
  </si>
  <si>
    <t>Assorted homemade   sausages with Ajika  spiced potatoes - Imeretian kupati 2 pcs, Apkhazura 2 pcs, chicken Kupati 2 pcs</t>
  </si>
  <si>
    <t>Potato French  fries with ketchup</t>
  </si>
  <si>
    <t>Assorted Georgian vegetables with walnut paste - eggplant, bell pepper, cabbage, beetroot leeks and  spinach</t>
  </si>
  <si>
    <t>Caesar chicken salad with garlic croutons</t>
  </si>
  <si>
    <t>Georgian beef fillet with sauteed broccoli, red bell pepper and Spanish  Mojo sauce</t>
  </si>
  <si>
    <t>Fried mushroom blins (5 pcs)</t>
  </si>
  <si>
    <t>Price W/O VAT</t>
  </si>
  <si>
    <t>Q-ty</t>
  </si>
  <si>
    <t>Total</t>
  </si>
  <si>
    <t>ჯამი დღგ-ს გარეშე</t>
  </si>
  <si>
    <t>Sum W/O VAT</t>
  </si>
  <si>
    <t>18% დღგ</t>
  </si>
  <si>
    <t>18 % VAT</t>
  </si>
  <si>
    <t>ჯამი:</t>
  </si>
  <si>
    <t>SUB TOTAL:</t>
  </si>
  <si>
    <t xml:space="preserve">მთლიანი კიტრი და პამიდორი მწვანილებით                               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</si>
</sst>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b/>
      <u/>
      <sz val="12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AE2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6" fillId="6" borderId="1" xfId="0" applyNumberFormat="1" applyFont="1" applyFill="1" applyBorder="1" applyAlignment="1">
      <alignment horizontal="center" wrapText="1"/>
    </xf>
    <xf numFmtId="0" fontId="3" fillId="6" borderId="1" xfId="0" applyFont="1" applyFill="1" applyBorder="1" applyAlignment="1">
      <alignment wrapText="1"/>
    </xf>
    <xf numFmtId="2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2" fontId="9" fillId="6" borderId="2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64" fontId="11" fillId="0" borderId="3" xfId="1" applyFont="1" applyBorder="1" applyAlignment="1">
      <alignment horizontal="right"/>
    </xf>
    <xf numFmtId="2" fontId="12" fillId="0" borderId="0" xfId="0" applyNumberFormat="1" applyFont="1" applyBorder="1" applyAlignment="1">
      <alignment horizontal="right"/>
    </xf>
    <xf numFmtId="164" fontId="12" fillId="0" borderId="3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361951</xdr:colOff>
      <xdr:row>0</xdr:row>
      <xdr:rowOff>66676</xdr:rowOff>
    </xdr:from>
    <xdr:to>
      <xdr:col>2</xdr:col>
      <xdr:colOff>1454659</xdr:colOff>
      <xdr:row>0</xdr:row>
      <xdr:rowOff>69182</xdr:rowOff>
    </xdr:to>
    <xdr:pic>
      <xdr:nvPicPr>
        <xdr:cNvPr id="2" name="Picture 1" descr="funicular_logo_geo_gol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1" y="66676"/>
          <a:ext cx="1449324" cy="2125"/>
        </a:xfrm>
        <a:prstGeom prst="rect">
          <a:avLst/>
        </a:prstGeom>
      </xdr:spPr>
    </xdr:pic>
    <xdr:clientData/>
  </xdr:twoCellAnchor>
  <xdr:twoCellAnchor editAs="oneCell">
    <xdr:from>
      <xdr:col>2</xdr:col>
      <xdr:colOff>1228171</xdr:colOff>
      <xdr:row>0</xdr:row>
      <xdr:rowOff>80121</xdr:rowOff>
    </xdr:from>
    <xdr:to>
      <xdr:col>2</xdr:col>
      <xdr:colOff>3076575</xdr:colOff>
      <xdr:row>1</xdr:row>
      <xdr:rowOff>371475</xdr:rowOff>
    </xdr:to>
    <xdr:pic>
      <xdr:nvPicPr>
        <xdr:cNvPr id="3" name="Picture 2" descr="funicular_logo_geo_gol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4871" y="80121"/>
          <a:ext cx="1848404" cy="672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171450</xdr:rowOff>
    </xdr:from>
    <xdr:to>
      <xdr:col>1</xdr:col>
      <xdr:colOff>1688615</xdr:colOff>
      <xdr:row>3</xdr:row>
      <xdr:rowOff>100853</xdr:rowOff>
    </xdr:to>
    <xdr:pic>
      <xdr:nvPicPr>
        <xdr:cNvPr id="2" name="Picture 1" descr="funicular_logo_geo_gol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575" y="171450"/>
          <a:ext cx="1507640" cy="500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zoomScaleNormal="100" zoomScaleSheetLayoutView="100" workbookViewId="0">
      <pane xSplit="3" ySplit="3" topLeftCell="D100" activePane="bottomRight" state="frozen"/>
      <selection pane="topRight" activeCell="C1" sqref="C1"/>
      <selection pane="bottomLeft" activeCell="A8" sqref="A8"/>
      <selection pane="bottomRight" activeCell="C101" sqref="C101:D101"/>
    </sheetView>
  </sheetViews>
  <sheetFormatPr defaultRowHeight="30" customHeight="1"/>
  <cols>
    <col min="1" max="1" width="14.28515625" style="17" hidden="1" customWidth="1"/>
    <col min="2" max="2" width="4" style="16" customWidth="1"/>
    <col min="3" max="3" width="63.42578125" style="16" customWidth="1"/>
    <col min="4" max="4" width="59.28515625" style="16" customWidth="1"/>
    <col min="5" max="5" width="14.42578125" style="15" hidden="1" customWidth="1"/>
    <col min="6" max="6" width="11.5703125" style="15" customWidth="1"/>
    <col min="7" max="7" width="17.28515625" style="18" customWidth="1"/>
    <col min="8" max="8" width="14.42578125" style="19" customWidth="1"/>
    <col min="9" max="9" width="13.7109375" style="16" customWidth="1"/>
    <col min="10" max="16384" width="9.140625" style="16"/>
  </cols>
  <sheetData>
    <row r="1" spans="1:9" ht="30" customHeight="1">
      <c r="D1" s="24" t="s">
        <v>401</v>
      </c>
    </row>
    <row r="2" spans="1:9" ht="30" customHeight="1">
      <c r="A2" s="22"/>
      <c r="B2" s="23"/>
      <c r="D2" s="24" t="s">
        <v>1</v>
      </c>
      <c r="E2" s="25"/>
      <c r="F2" s="25"/>
      <c r="G2" s="26"/>
    </row>
    <row r="3" spans="1:9" ht="30" customHeight="1">
      <c r="A3" s="27" t="s">
        <v>11</v>
      </c>
      <c r="B3" s="33"/>
      <c r="C3" s="34" t="s">
        <v>105</v>
      </c>
      <c r="D3" s="34" t="s">
        <v>0</v>
      </c>
      <c r="E3" s="34" t="s">
        <v>7</v>
      </c>
      <c r="F3" s="34" t="s">
        <v>7</v>
      </c>
      <c r="G3" s="41" t="s">
        <v>428</v>
      </c>
      <c r="H3" s="42" t="s">
        <v>429</v>
      </c>
      <c r="I3" s="43" t="s">
        <v>430</v>
      </c>
    </row>
    <row r="4" spans="1:9" s="20" customFormat="1" ht="30" customHeight="1">
      <c r="A4" s="29" t="s">
        <v>12</v>
      </c>
      <c r="B4" s="1">
        <v>1</v>
      </c>
      <c r="C4" s="2" t="s">
        <v>228</v>
      </c>
      <c r="D4" s="2" t="s">
        <v>396</v>
      </c>
      <c r="E4" s="30">
        <v>350</v>
      </c>
      <c r="F4" s="30">
        <v>350</v>
      </c>
      <c r="G4" s="37">
        <v>5</v>
      </c>
      <c r="H4" s="44"/>
      <c r="I4" s="38">
        <f>H4*G4</f>
        <v>0</v>
      </c>
    </row>
    <row r="5" spans="1:9" s="20" customFormat="1" ht="30" customHeight="1">
      <c r="A5" s="29" t="s">
        <v>13</v>
      </c>
      <c r="B5" s="1">
        <v>2</v>
      </c>
      <c r="C5" s="2" t="s">
        <v>229</v>
      </c>
      <c r="D5" s="2" t="s">
        <v>327</v>
      </c>
      <c r="E5" s="30">
        <v>0.18</v>
      </c>
      <c r="F5" s="30">
        <v>0.18</v>
      </c>
      <c r="G5" s="37">
        <v>4.5</v>
      </c>
      <c r="H5" s="44"/>
      <c r="I5" s="38">
        <f t="shared" ref="I5:I53" si="0">H5*G5</f>
        <v>0</v>
      </c>
    </row>
    <row r="6" spans="1:9" s="20" customFormat="1" ht="30" customHeight="1">
      <c r="A6" s="29">
        <v>9064</v>
      </c>
      <c r="B6" s="1">
        <v>3</v>
      </c>
      <c r="C6" s="2" t="s">
        <v>230</v>
      </c>
      <c r="D6" s="2" t="s">
        <v>328</v>
      </c>
      <c r="E6" s="30">
        <v>120</v>
      </c>
      <c r="F6" s="30">
        <v>120</v>
      </c>
      <c r="G6" s="37">
        <v>5</v>
      </c>
      <c r="H6" s="44"/>
      <c r="I6" s="38">
        <f t="shared" si="0"/>
        <v>0</v>
      </c>
    </row>
    <row r="7" spans="1:9" s="20" customFormat="1" ht="30" customHeight="1">
      <c r="A7" s="29">
        <v>9065</v>
      </c>
      <c r="B7" s="1">
        <v>4</v>
      </c>
      <c r="C7" s="2" t="s">
        <v>231</v>
      </c>
      <c r="D7" s="2" t="s">
        <v>63</v>
      </c>
      <c r="E7" s="30">
        <v>90</v>
      </c>
      <c r="F7" s="30">
        <v>90</v>
      </c>
      <c r="G7" s="37">
        <v>5</v>
      </c>
      <c r="H7" s="44"/>
      <c r="I7" s="38">
        <f t="shared" si="0"/>
        <v>0</v>
      </c>
    </row>
    <row r="8" spans="1:9" s="20" customFormat="1" ht="30" customHeight="1">
      <c r="A8" s="29" t="s">
        <v>15</v>
      </c>
      <c r="B8" s="1">
        <v>5</v>
      </c>
      <c r="C8" s="2" t="s">
        <v>232</v>
      </c>
      <c r="D8" s="2" t="s">
        <v>64</v>
      </c>
      <c r="E8" s="30">
        <v>500</v>
      </c>
      <c r="F8" s="30">
        <v>500</v>
      </c>
      <c r="G8" s="37">
        <v>12</v>
      </c>
      <c r="H8" s="44"/>
      <c r="I8" s="38">
        <f t="shared" si="0"/>
        <v>0</v>
      </c>
    </row>
    <row r="9" spans="1:9" s="20" customFormat="1" ht="30" customHeight="1">
      <c r="A9" s="29" t="s">
        <v>14</v>
      </c>
      <c r="B9" s="1">
        <v>6</v>
      </c>
      <c r="C9" s="2" t="s">
        <v>233</v>
      </c>
      <c r="D9" s="2" t="s">
        <v>329</v>
      </c>
      <c r="E9" s="30">
        <v>500</v>
      </c>
      <c r="F9" s="30">
        <v>500</v>
      </c>
      <c r="G9" s="37">
        <v>15</v>
      </c>
      <c r="H9" s="44"/>
      <c r="I9" s="38">
        <f t="shared" si="0"/>
        <v>0</v>
      </c>
    </row>
    <row r="10" spans="1:9" s="20" customFormat="1" ht="30" customHeight="1">
      <c r="A10" s="29"/>
      <c r="B10" s="1">
        <v>7</v>
      </c>
      <c r="C10" s="2" t="s">
        <v>234</v>
      </c>
      <c r="D10" s="2" t="s">
        <v>397</v>
      </c>
      <c r="E10" s="30">
        <v>500</v>
      </c>
      <c r="F10" s="30">
        <v>500</v>
      </c>
      <c r="G10" s="37">
        <v>15</v>
      </c>
      <c r="H10" s="44"/>
      <c r="I10" s="38">
        <f t="shared" si="0"/>
        <v>0</v>
      </c>
    </row>
    <row r="11" spans="1:9" s="20" customFormat="1" ht="30" customHeight="1">
      <c r="A11" s="29">
        <v>9061</v>
      </c>
      <c r="B11" s="1">
        <v>8</v>
      </c>
      <c r="C11" s="2" t="s">
        <v>437</v>
      </c>
      <c r="D11" s="2" t="s">
        <v>330</v>
      </c>
      <c r="E11" s="30">
        <v>600</v>
      </c>
      <c r="F11" s="30">
        <v>600</v>
      </c>
      <c r="G11" s="37">
        <v>15</v>
      </c>
      <c r="H11" s="44"/>
      <c r="I11" s="38">
        <f t="shared" si="0"/>
        <v>0</v>
      </c>
    </row>
    <row r="12" spans="1:9" s="20" customFormat="1" ht="30" customHeight="1">
      <c r="A12" s="29">
        <v>9032</v>
      </c>
      <c r="B12" s="1">
        <v>9</v>
      </c>
      <c r="C12" s="2" t="s">
        <v>235</v>
      </c>
      <c r="D12" s="2" t="s">
        <v>424</v>
      </c>
      <c r="E12" s="30">
        <v>600</v>
      </c>
      <c r="F12" s="30">
        <v>600</v>
      </c>
      <c r="G12" s="37">
        <v>28</v>
      </c>
      <c r="H12" s="44"/>
      <c r="I12" s="38">
        <f t="shared" si="0"/>
        <v>0</v>
      </c>
    </row>
    <row r="13" spans="1:9" s="20" customFormat="1" ht="30" customHeight="1">
      <c r="A13" s="29" t="s">
        <v>16</v>
      </c>
      <c r="B13" s="1">
        <v>10</v>
      </c>
      <c r="C13" s="2" t="s">
        <v>236</v>
      </c>
      <c r="D13" s="2" t="s">
        <v>399</v>
      </c>
      <c r="E13" s="30">
        <v>350</v>
      </c>
      <c r="F13" s="30">
        <v>350</v>
      </c>
      <c r="G13" s="37">
        <v>23</v>
      </c>
      <c r="H13" s="44"/>
      <c r="I13" s="38">
        <f t="shared" si="0"/>
        <v>0</v>
      </c>
    </row>
    <row r="14" spans="1:9" s="20" customFormat="1" ht="30" customHeight="1">
      <c r="A14" s="29" t="s">
        <v>17</v>
      </c>
      <c r="B14" s="1">
        <v>11</v>
      </c>
      <c r="C14" s="2" t="s">
        <v>237</v>
      </c>
      <c r="D14" s="2" t="s">
        <v>411</v>
      </c>
      <c r="E14" s="30">
        <v>300</v>
      </c>
      <c r="F14" s="30">
        <v>300</v>
      </c>
      <c r="G14" s="37">
        <v>18</v>
      </c>
      <c r="H14" s="44"/>
      <c r="I14" s="38">
        <f t="shared" si="0"/>
        <v>0</v>
      </c>
    </row>
    <row r="15" spans="1:9" s="20" customFormat="1" ht="30" customHeight="1">
      <c r="A15" s="29" t="s">
        <v>18</v>
      </c>
      <c r="B15" s="1">
        <v>12</v>
      </c>
      <c r="C15" s="2" t="s">
        <v>403</v>
      </c>
      <c r="D15" s="2" t="s">
        <v>331</v>
      </c>
      <c r="E15" s="30">
        <v>400</v>
      </c>
      <c r="F15" s="30">
        <v>400</v>
      </c>
      <c r="G15" s="37">
        <v>54</v>
      </c>
      <c r="H15" s="44"/>
      <c r="I15" s="38">
        <f t="shared" si="0"/>
        <v>0</v>
      </c>
    </row>
    <row r="16" spans="1:9" s="20" customFormat="1" ht="30" customHeight="1">
      <c r="A16" s="29" t="s">
        <v>19</v>
      </c>
      <c r="B16" s="1">
        <v>13</v>
      </c>
      <c r="C16" s="2" t="s">
        <v>238</v>
      </c>
      <c r="D16" s="2" t="s">
        <v>332</v>
      </c>
      <c r="E16" s="30">
        <v>290</v>
      </c>
      <c r="F16" s="30">
        <v>290</v>
      </c>
      <c r="G16" s="37">
        <v>80</v>
      </c>
      <c r="H16" s="44"/>
      <c r="I16" s="38">
        <f t="shared" si="0"/>
        <v>0</v>
      </c>
    </row>
    <row r="17" spans="1:9" s="20" customFormat="1" ht="30" customHeight="1">
      <c r="A17" s="29" t="s">
        <v>20</v>
      </c>
      <c r="B17" s="1">
        <v>14</v>
      </c>
      <c r="C17" s="2" t="s">
        <v>404</v>
      </c>
      <c r="D17" s="2" t="s">
        <v>333</v>
      </c>
      <c r="E17" s="30">
        <v>195</v>
      </c>
      <c r="F17" s="30">
        <v>195</v>
      </c>
      <c r="G17" s="37">
        <v>65</v>
      </c>
      <c r="H17" s="44"/>
      <c r="I17" s="38">
        <f t="shared" si="0"/>
        <v>0</v>
      </c>
    </row>
    <row r="18" spans="1:9" s="20" customFormat="1" ht="30" customHeight="1">
      <c r="A18" s="29" t="s">
        <v>21</v>
      </c>
      <c r="B18" s="1">
        <v>15</v>
      </c>
      <c r="C18" s="2" t="s">
        <v>239</v>
      </c>
      <c r="D18" s="2" t="s">
        <v>65</v>
      </c>
      <c r="E18" s="30">
        <v>200</v>
      </c>
      <c r="F18" s="30">
        <v>380</v>
      </c>
      <c r="G18" s="37">
        <v>45</v>
      </c>
      <c r="H18" s="44"/>
      <c r="I18" s="38">
        <f t="shared" si="0"/>
        <v>0</v>
      </c>
    </row>
    <row r="19" spans="1:9" s="20" customFormat="1" ht="30" customHeight="1">
      <c r="A19" s="29" t="s">
        <v>22</v>
      </c>
      <c r="B19" s="1">
        <v>16</v>
      </c>
      <c r="C19" s="2" t="s">
        <v>240</v>
      </c>
      <c r="D19" s="2" t="s">
        <v>66</v>
      </c>
      <c r="E19" s="30">
        <v>300</v>
      </c>
      <c r="F19" s="30">
        <v>300</v>
      </c>
      <c r="G19" s="37">
        <v>35</v>
      </c>
      <c r="H19" s="44"/>
      <c r="I19" s="38">
        <f t="shared" si="0"/>
        <v>0</v>
      </c>
    </row>
    <row r="20" spans="1:9" s="20" customFormat="1" ht="30" customHeight="1">
      <c r="A20" s="29" t="s">
        <v>23</v>
      </c>
      <c r="B20" s="1">
        <v>17</v>
      </c>
      <c r="C20" s="2" t="s">
        <v>241</v>
      </c>
      <c r="D20" s="2" t="s">
        <v>412</v>
      </c>
      <c r="E20" s="30">
        <v>500</v>
      </c>
      <c r="F20" s="30">
        <v>500</v>
      </c>
      <c r="G20" s="37">
        <v>30</v>
      </c>
      <c r="H20" s="44"/>
      <c r="I20" s="38">
        <f t="shared" si="0"/>
        <v>0</v>
      </c>
    </row>
    <row r="21" spans="1:9" s="20" customFormat="1" ht="30" customHeight="1">
      <c r="A21" s="29" t="s">
        <v>24</v>
      </c>
      <c r="B21" s="1">
        <v>18</v>
      </c>
      <c r="C21" s="2" t="s">
        <v>242</v>
      </c>
      <c r="D21" s="2" t="s">
        <v>334</v>
      </c>
      <c r="E21" s="30">
        <v>500</v>
      </c>
      <c r="F21" s="30">
        <v>500</v>
      </c>
      <c r="G21" s="37">
        <v>26</v>
      </c>
      <c r="H21" s="44"/>
      <c r="I21" s="38">
        <f t="shared" si="0"/>
        <v>0</v>
      </c>
    </row>
    <row r="22" spans="1:9" s="20" customFormat="1" ht="30" customHeight="1">
      <c r="A22" s="29" t="s">
        <v>25</v>
      </c>
      <c r="B22" s="1">
        <v>19</v>
      </c>
      <c r="C22" s="2" t="s">
        <v>243</v>
      </c>
      <c r="D22" s="2" t="s">
        <v>400</v>
      </c>
      <c r="E22" s="30">
        <v>400</v>
      </c>
      <c r="F22" s="30">
        <v>400</v>
      </c>
      <c r="G22" s="37">
        <v>35</v>
      </c>
      <c r="H22" s="44"/>
      <c r="I22" s="38">
        <f t="shared" si="0"/>
        <v>0</v>
      </c>
    </row>
    <row r="23" spans="1:9" s="20" customFormat="1" ht="30" customHeight="1">
      <c r="A23" s="29" t="s">
        <v>26</v>
      </c>
      <c r="B23" s="1">
        <v>20</v>
      </c>
      <c r="C23" s="2" t="s">
        <v>244</v>
      </c>
      <c r="D23" s="2" t="s">
        <v>67</v>
      </c>
      <c r="E23" s="30">
        <v>400</v>
      </c>
      <c r="F23" s="30">
        <v>400</v>
      </c>
      <c r="G23" s="37">
        <v>45</v>
      </c>
      <c r="H23" s="44"/>
      <c r="I23" s="38">
        <f t="shared" si="0"/>
        <v>0</v>
      </c>
    </row>
    <row r="24" spans="1:9" s="20" customFormat="1" ht="30" customHeight="1">
      <c r="A24" s="29" t="s">
        <v>27</v>
      </c>
      <c r="B24" s="1">
        <v>21</v>
      </c>
      <c r="C24" s="2" t="s">
        <v>245</v>
      </c>
      <c r="D24" s="2" t="s">
        <v>68</v>
      </c>
      <c r="E24" s="30">
        <v>300</v>
      </c>
      <c r="F24" s="30">
        <v>300</v>
      </c>
      <c r="G24" s="37">
        <v>15</v>
      </c>
      <c r="H24" s="44"/>
      <c r="I24" s="38">
        <f t="shared" si="0"/>
        <v>0</v>
      </c>
    </row>
    <row r="25" spans="1:9" s="20" customFormat="1" ht="30" customHeight="1">
      <c r="A25" s="29" t="s">
        <v>28</v>
      </c>
      <c r="B25" s="1">
        <v>22</v>
      </c>
      <c r="C25" s="2" t="s">
        <v>246</v>
      </c>
      <c r="D25" s="2" t="s">
        <v>413</v>
      </c>
      <c r="E25" s="30">
        <v>300</v>
      </c>
      <c r="F25" s="30">
        <v>300</v>
      </c>
      <c r="G25" s="37">
        <v>14</v>
      </c>
      <c r="H25" s="44"/>
      <c r="I25" s="38">
        <f t="shared" si="0"/>
        <v>0</v>
      </c>
    </row>
    <row r="26" spans="1:9" s="20" customFormat="1" ht="30" customHeight="1">
      <c r="A26" s="29" t="s">
        <v>29</v>
      </c>
      <c r="B26" s="1">
        <v>23</v>
      </c>
      <c r="C26" s="2" t="s">
        <v>247</v>
      </c>
      <c r="D26" s="2" t="s">
        <v>414</v>
      </c>
      <c r="E26" s="30">
        <v>300</v>
      </c>
      <c r="F26" s="30">
        <v>300</v>
      </c>
      <c r="G26" s="37">
        <v>21</v>
      </c>
      <c r="H26" s="44"/>
      <c r="I26" s="38">
        <f t="shared" si="0"/>
        <v>0</v>
      </c>
    </row>
    <row r="27" spans="1:9" s="20" customFormat="1" ht="30" customHeight="1">
      <c r="A27" s="29" t="s">
        <v>30</v>
      </c>
      <c r="B27" s="1">
        <v>24</v>
      </c>
      <c r="C27" s="2" t="s">
        <v>248</v>
      </c>
      <c r="D27" s="2" t="s">
        <v>335</v>
      </c>
      <c r="E27" s="30">
        <v>300</v>
      </c>
      <c r="F27" s="30">
        <v>300</v>
      </c>
      <c r="G27" s="37">
        <v>24</v>
      </c>
      <c r="H27" s="44"/>
      <c r="I27" s="38">
        <f t="shared" si="0"/>
        <v>0</v>
      </c>
    </row>
    <row r="28" spans="1:9" s="20" customFormat="1" ht="30" customHeight="1">
      <c r="A28" s="29"/>
      <c r="B28" s="1">
        <v>25</v>
      </c>
      <c r="C28" s="2" t="s">
        <v>249</v>
      </c>
      <c r="D28" s="2" t="s">
        <v>425</v>
      </c>
      <c r="E28" s="30">
        <v>350</v>
      </c>
      <c r="F28" s="30">
        <v>350</v>
      </c>
      <c r="G28" s="37">
        <v>25</v>
      </c>
      <c r="H28" s="44"/>
      <c r="I28" s="38">
        <f t="shared" si="0"/>
        <v>0</v>
      </c>
    </row>
    <row r="29" spans="1:9" s="20" customFormat="1" ht="30" customHeight="1">
      <c r="A29" s="29">
        <v>9066</v>
      </c>
      <c r="B29" s="1">
        <v>26</v>
      </c>
      <c r="C29" s="2" t="s">
        <v>250</v>
      </c>
      <c r="D29" s="2" t="s">
        <v>69</v>
      </c>
      <c r="E29" s="30">
        <v>350</v>
      </c>
      <c r="F29" s="30">
        <v>350</v>
      </c>
      <c r="G29" s="37">
        <v>26.5</v>
      </c>
      <c r="H29" s="44"/>
      <c r="I29" s="38">
        <f t="shared" si="0"/>
        <v>0</v>
      </c>
    </row>
    <row r="30" spans="1:9" s="20" customFormat="1" ht="30" customHeight="1">
      <c r="A30" s="29">
        <v>9067</v>
      </c>
      <c r="B30" s="1">
        <v>27</v>
      </c>
      <c r="C30" s="2" t="s">
        <v>251</v>
      </c>
      <c r="D30" s="2" t="s">
        <v>336</v>
      </c>
      <c r="E30" s="30">
        <v>300</v>
      </c>
      <c r="F30" s="30">
        <v>300</v>
      </c>
      <c r="G30" s="37">
        <v>29</v>
      </c>
      <c r="H30" s="44"/>
      <c r="I30" s="38">
        <f t="shared" si="0"/>
        <v>0</v>
      </c>
    </row>
    <row r="31" spans="1:9" s="20" customFormat="1" ht="30" customHeight="1">
      <c r="A31" s="29" t="s">
        <v>31</v>
      </c>
      <c r="B31" s="1">
        <v>28</v>
      </c>
      <c r="C31" s="2" t="s">
        <v>252</v>
      </c>
      <c r="D31" s="2" t="s">
        <v>337</v>
      </c>
      <c r="E31" s="30">
        <v>250</v>
      </c>
      <c r="F31" s="30">
        <v>250</v>
      </c>
      <c r="G31" s="37">
        <v>9.5</v>
      </c>
      <c r="H31" s="44"/>
      <c r="I31" s="38">
        <f t="shared" si="0"/>
        <v>0</v>
      </c>
    </row>
    <row r="32" spans="1:9" s="20" customFormat="1" ht="30" customHeight="1">
      <c r="A32" s="29" t="s">
        <v>32</v>
      </c>
      <c r="B32" s="1">
        <v>29</v>
      </c>
      <c r="C32" s="2" t="s">
        <v>253</v>
      </c>
      <c r="D32" s="2" t="s">
        <v>415</v>
      </c>
      <c r="E32" s="30">
        <v>300</v>
      </c>
      <c r="F32" s="30">
        <v>300</v>
      </c>
      <c r="G32" s="37">
        <v>9</v>
      </c>
      <c r="H32" s="44"/>
      <c r="I32" s="38">
        <f t="shared" si="0"/>
        <v>0</v>
      </c>
    </row>
    <row r="33" spans="1:9" s="20" customFormat="1" ht="30" customHeight="1">
      <c r="A33" s="29" t="s">
        <v>33</v>
      </c>
      <c r="B33" s="1">
        <v>30</v>
      </c>
      <c r="C33" s="2" t="s">
        <v>254</v>
      </c>
      <c r="D33" s="2" t="s">
        <v>70</v>
      </c>
      <c r="E33" s="30">
        <v>170</v>
      </c>
      <c r="F33" s="30">
        <v>170</v>
      </c>
      <c r="G33" s="37">
        <v>10</v>
      </c>
      <c r="H33" s="44"/>
      <c r="I33" s="38">
        <f t="shared" si="0"/>
        <v>0</v>
      </c>
    </row>
    <row r="34" spans="1:9" s="20" customFormat="1" ht="30" customHeight="1">
      <c r="A34" s="29"/>
      <c r="B34" s="1">
        <v>31</v>
      </c>
      <c r="C34" s="2" t="s">
        <v>255</v>
      </c>
      <c r="D34" s="2" t="s">
        <v>60</v>
      </c>
      <c r="E34" s="30">
        <v>180</v>
      </c>
      <c r="F34" s="30">
        <v>180</v>
      </c>
      <c r="G34" s="37">
        <v>16</v>
      </c>
      <c r="H34" s="44"/>
      <c r="I34" s="38">
        <f t="shared" si="0"/>
        <v>0</v>
      </c>
    </row>
    <row r="35" spans="1:9" s="20" customFormat="1" ht="30" customHeight="1">
      <c r="A35" s="29"/>
      <c r="B35" s="1">
        <v>32</v>
      </c>
      <c r="C35" s="2" t="s">
        <v>256</v>
      </c>
      <c r="D35" s="2" t="s">
        <v>61</v>
      </c>
      <c r="E35" s="30">
        <v>180</v>
      </c>
      <c r="F35" s="30">
        <v>180</v>
      </c>
      <c r="G35" s="37">
        <v>16</v>
      </c>
      <c r="H35" s="44"/>
      <c r="I35" s="38">
        <f t="shared" si="0"/>
        <v>0</v>
      </c>
    </row>
    <row r="36" spans="1:9" s="20" customFormat="1" ht="30" customHeight="1">
      <c r="A36" s="29"/>
      <c r="B36" s="1">
        <v>33</v>
      </c>
      <c r="C36" s="2" t="s">
        <v>257</v>
      </c>
      <c r="D36" s="2" t="s">
        <v>62</v>
      </c>
      <c r="E36" s="30">
        <v>180</v>
      </c>
      <c r="F36" s="30">
        <v>180</v>
      </c>
      <c r="G36" s="37">
        <v>16</v>
      </c>
      <c r="H36" s="44"/>
      <c r="I36" s="38">
        <f t="shared" si="0"/>
        <v>0</v>
      </c>
    </row>
    <row r="37" spans="1:9" s="20" customFormat="1" ht="30" customHeight="1">
      <c r="A37" s="29"/>
      <c r="B37" s="1">
        <v>34</v>
      </c>
      <c r="C37" s="2" t="s">
        <v>258</v>
      </c>
      <c r="D37" s="2" t="s">
        <v>338</v>
      </c>
      <c r="E37" s="30">
        <v>500</v>
      </c>
      <c r="F37" s="30">
        <v>600</v>
      </c>
      <c r="G37" s="37">
        <v>32</v>
      </c>
      <c r="H37" s="44"/>
      <c r="I37" s="38">
        <f t="shared" si="0"/>
        <v>0</v>
      </c>
    </row>
    <row r="38" spans="1:9" s="20" customFormat="1" ht="30" customHeight="1">
      <c r="A38" s="29"/>
      <c r="B38" s="1">
        <v>35</v>
      </c>
      <c r="C38" s="2" t="s">
        <v>259</v>
      </c>
      <c r="D38" s="2" t="s">
        <v>339</v>
      </c>
      <c r="E38" s="30">
        <v>500</v>
      </c>
      <c r="F38" s="30">
        <v>600</v>
      </c>
      <c r="G38" s="37">
        <v>30</v>
      </c>
      <c r="H38" s="44"/>
      <c r="I38" s="38">
        <f t="shared" si="0"/>
        <v>0</v>
      </c>
    </row>
    <row r="39" spans="1:9" s="20" customFormat="1" ht="30" customHeight="1">
      <c r="A39" s="29"/>
      <c r="B39" s="1">
        <v>36</v>
      </c>
      <c r="C39" s="2" t="s">
        <v>260</v>
      </c>
      <c r="D39" s="2" t="s">
        <v>71</v>
      </c>
      <c r="E39" s="30">
        <v>500</v>
      </c>
      <c r="F39" s="30">
        <v>700</v>
      </c>
      <c r="G39" s="37">
        <v>45</v>
      </c>
      <c r="H39" s="44"/>
      <c r="I39" s="38">
        <f t="shared" si="0"/>
        <v>0</v>
      </c>
    </row>
    <row r="40" spans="1:9" s="20" customFormat="1" ht="30" customHeight="1">
      <c r="A40" s="29"/>
      <c r="B40" s="1">
        <v>37</v>
      </c>
      <c r="C40" s="2" t="s">
        <v>261</v>
      </c>
      <c r="D40" s="2" t="s">
        <v>72</v>
      </c>
      <c r="E40" s="30">
        <v>500</v>
      </c>
      <c r="F40" s="30">
        <v>700</v>
      </c>
      <c r="G40" s="37">
        <v>45</v>
      </c>
      <c r="H40" s="44"/>
      <c r="I40" s="38">
        <f t="shared" si="0"/>
        <v>0</v>
      </c>
    </row>
    <row r="41" spans="1:9" s="20" customFormat="1" ht="30" customHeight="1">
      <c r="A41" s="29"/>
      <c r="B41" s="1">
        <v>38</v>
      </c>
      <c r="C41" s="2" t="s">
        <v>262</v>
      </c>
      <c r="D41" s="2" t="s">
        <v>340</v>
      </c>
      <c r="E41" s="30">
        <v>500</v>
      </c>
      <c r="F41" s="30">
        <v>600</v>
      </c>
      <c r="G41" s="37">
        <v>57</v>
      </c>
      <c r="H41" s="44"/>
      <c r="I41" s="38">
        <f t="shared" si="0"/>
        <v>0</v>
      </c>
    </row>
    <row r="42" spans="1:9" s="20" customFormat="1" ht="30" customHeight="1">
      <c r="A42" s="29"/>
      <c r="B42" s="1">
        <v>39</v>
      </c>
      <c r="C42" s="2" t="s">
        <v>263</v>
      </c>
      <c r="D42" s="2" t="s">
        <v>73</v>
      </c>
      <c r="E42" s="30">
        <v>300</v>
      </c>
      <c r="F42" s="30">
        <v>300</v>
      </c>
      <c r="G42" s="37">
        <v>28</v>
      </c>
      <c r="H42" s="44"/>
      <c r="I42" s="38">
        <f t="shared" si="0"/>
        <v>0</v>
      </c>
    </row>
    <row r="43" spans="1:9" s="20" customFormat="1" ht="30" customHeight="1">
      <c r="A43" s="29"/>
      <c r="B43" s="1">
        <v>40</v>
      </c>
      <c r="C43" s="2" t="s">
        <v>264</v>
      </c>
      <c r="D43" s="2" t="s">
        <v>74</v>
      </c>
      <c r="E43" s="30">
        <v>500</v>
      </c>
      <c r="F43" s="30">
        <v>500</v>
      </c>
      <c r="G43" s="37">
        <v>61</v>
      </c>
      <c r="H43" s="44"/>
      <c r="I43" s="38">
        <f t="shared" si="0"/>
        <v>0</v>
      </c>
    </row>
    <row r="44" spans="1:9" s="20" customFormat="1" ht="30" customHeight="1">
      <c r="A44" s="29"/>
      <c r="B44" s="1">
        <v>41</v>
      </c>
      <c r="C44" s="2" t="s">
        <v>265</v>
      </c>
      <c r="D44" s="2" t="s">
        <v>75</v>
      </c>
      <c r="E44" s="30">
        <v>400</v>
      </c>
      <c r="F44" s="30">
        <v>400</v>
      </c>
      <c r="G44" s="37">
        <v>30</v>
      </c>
      <c r="H44" s="44"/>
      <c r="I44" s="38">
        <f t="shared" si="0"/>
        <v>0</v>
      </c>
    </row>
    <row r="45" spans="1:9" s="20" customFormat="1" ht="30" customHeight="1">
      <c r="A45" s="29"/>
      <c r="B45" s="1">
        <v>42</v>
      </c>
      <c r="C45" s="2" t="s">
        <v>266</v>
      </c>
      <c r="D45" s="2" t="s">
        <v>76</v>
      </c>
      <c r="E45" s="30">
        <v>250</v>
      </c>
      <c r="F45" s="30">
        <v>250</v>
      </c>
      <c r="G45" s="37">
        <v>52</v>
      </c>
      <c r="H45" s="44"/>
      <c r="I45" s="38">
        <f t="shared" si="0"/>
        <v>0</v>
      </c>
    </row>
    <row r="46" spans="1:9" s="20" customFormat="1" ht="30" customHeight="1">
      <c r="A46" s="29"/>
      <c r="B46" s="1">
        <v>43</v>
      </c>
      <c r="C46" s="2" t="s">
        <v>267</v>
      </c>
      <c r="D46" s="2" t="s">
        <v>341</v>
      </c>
      <c r="E46" s="30">
        <v>250</v>
      </c>
      <c r="F46" s="30">
        <v>450</v>
      </c>
      <c r="G46" s="37">
        <v>18.5</v>
      </c>
      <c r="H46" s="44"/>
      <c r="I46" s="38">
        <f t="shared" si="0"/>
        <v>0</v>
      </c>
    </row>
    <row r="47" spans="1:9" s="20" customFormat="1" ht="30" customHeight="1">
      <c r="A47" s="29"/>
      <c r="B47" s="1">
        <v>44</v>
      </c>
      <c r="C47" s="2" t="s">
        <v>268</v>
      </c>
      <c r="D47" s="2" t="s">
        <v>101</v>
      </c>
      <c r="E47" s="30">
        <v>250</v>
      </c>
      <c r="F47" s="30">
        <v>300</v>
      </c>
      <c r="G47" s="37">
        <v>26</v>
      </c>
      <c r="H47" s="44"/>
      <c r="I47" s="38">
        <f t="shared" si="0"/>
        <v>0</v>
      </c>
    </row>
    <row r="48" spans="1:9" s="20" customFormat="1" ht="30" customHeight="1">
      <c r="A48" s="29"/>
      <c r="B48" s="1">
        <v>45</v>
      </c>
      <c r="C48" s="2" t="s">
        <v>269</v>
      </c>
      <c r="D48" s="2" t="s">
        <v>416</v>
      </c>
      <c r="E48" s="30">
        <v>250</v>
      </c>
      <c r="F48" s="30">
        <v>450</v>
      </c>
      <c r="G48" s="37">
        <v>60</v>
      </c>
      <c r="H48" s="44"/>
      <c r="I48" s="38">
        <f t="shared" si="0"/>
        <v>0</v>
      </c>
    </row>
    <row r="49" spans="1:9" s="20" customFormat="1" ht="30" customHeight="1">
      <c r="A49" s="29"/>
      <c r="B49" s="1">
        <v>46</v>
      </c>
      <c r="C49" s="2" t="s">
        <v>270</v>
      </c>
      <c r="D49" s="2" t="s">
        <v>417</v>
      </c>
      <c r="E49" s="30">
        <v>250</v>
      </c>
      <c r="F49" s="30">
        <v>450</v>
      </c>
      <c r="G49" s="37">
        <v>54</v>
      </c>
      <c r="H49" s="44"/>
      <c r="I49" s="38">
        <f t="shared" si="0"/>
        <v>0</v>
      </c>
    </row>
    <row r="50" spans="1:9" s="20" customFormat="1" ht="30" customHeight="1">
      <c r="A50" s="29" t="s">
        <v>34</v>
      </c>
      <c r="B50" s="1">
        <v>47</v>
      </c>
      <c r="C50" s="2" t="s">
        <v>271</v>
      </c>
      <c r="D50" s="1" t="s">
        <v>342</v>
      </c>
      <c r="E50" s="30">
        <v>100</v>
      </c>
      <c r="F50" s="30">
        <v>100</v>
      </c>
      <c r="G50" s="37">
        <v>3</v>
      </c>
      <c r="H50" s="44"/>
      <c r="I50" s="38">
        <f t="shared" si="0"/>
        <v>0</v>
      </c>
    </row>
    <row r="51" spans="1:9" s="20" customFormat="1" ht="30" customHeight="1">
      <c r="A51" s="29" t="s">
        <v>35</v>
      </c>
      <c r="B51" s="1">
        <v>48</v>
      </c>
      <c r="C51" s="2" t="s">
        <v>272</v>
      </c>
      <c r="D51" s="1" t="s">
        <v>77</v>
      </c>
      <c r="E51" s="30">
        <v>100</v>
      </c>
      <c r="F51" s="30">
        <v>100</v>
      </c>
      <c r="G51" s="37">
        <v>3</v>
      </c>
      <c r="H51" s="44"/>
      <c r="I51" s="38">
        <f t="shared" si="0"/>
        <v>0</v>
      </c>
    </row>
    <row r="52" spans="1:9" s="20" customFormat="1" ht="30" customHeight="1">
      <c r="A52" s="29" t="s">
        <v>36</v>
      </c>
      <c r="B52" s="1">
        <v>49</v>
      </c>
      <c r="C52" s="2" t="s">
        <v>273</v>
      </c>
      <c r="D52" s="1" t="s">
        <v>78</v>
      </c>
      <c r="E52" s="30">
        <v>50</v>
      </c>
      <c r="F52" s="30">
        <v>50</v>
      </c>
      <c r="G52" s="37">
        <v>3</v>
      </c>
      <c r="H52" s="44"/>
      <c r="I52" s="38">
        <f t="shared" si="0"/>
        <v>0</v>
      </c>
    </row>
    <row r="53" spans="1:9" s="20" customFormat="1" ht="30" customHeight="1">
      <c r="A53" s="29" t="s">
        <v>37</v>
      </c>
      <c r="B53" s="1">
        <v>50</v>
      </c>
      <c r="C53" s="2" t="s">
        <v>274</v>
      </c>
      <c r="D53" s="1" t="s">
        <v>79</v>
      </c>
      <c r="E53" s="30">
        <v>200</v>
      </c>
      <c r="F53" s="30">
        <v>200</v>
      </c>
      <c r="G53" s="37">
        <v>11</v>
      </c>
      <c r="H53" s="44"/>
      <c r="I53" s="38">
        <f t="shared" si="0"/>
        <v>0</v>
      </c>
    </row>
    <row r="54" spans="1:9" ht="30" customHeight="1">
      <c r="A54" s="28"/>
      <c r="B54" s="33"/>
      <c r="C54" s="34" t="s">
        <v>402</v>
      </c>
      <c r="D54" s="34" t="s">
        <v>398</v>
      </c>
      <c r="E54" s="34"/>
      <c r="F54" s="34"/>
      <c r="G54" s="35"/>
      <c r="H54" s="39"/>
      <c r="I54" s="40"/>
    </row>
    <row r="55" spans="1:9" s="20" customFormat="1" ht="30" customHeight="1">
      <c r="A55" s="29" t="s">
        <v>38</v>
      </c>
      <c r="B55" s="1">
        <v>1</v>
      </c>
      <c r="C55" s="2" t="s">
        <v>275</v>
      </c>
      <c r="D55" s="1" t="s">
        <v>80</v>
      </c>
      <c r="E55" s="30" t="s">
        <v>8</v>
      </c>
      <c r="F55" s="30" t="s">
        <v>8</v>
      </c>
      <c r="G55" s="37">
        <v>11</v>
      </c>
      <c r="H55" s="44"/>
      <c r="I55" s="38">
        <f>H55*G55</f>
        <v>0</v>
      </c>
    </row>
    <row r="56" spans="1:9" s="20" customFormat="1" ht="30" customHeight="1">
      <c r="A56" s="29" t="s">
        <v>39</v>
      </c>
      <c r="B56" s="1">
        <v>2</v>
      </c>
      <c r="C56" s="2" t="s">
        <v>276</v>
      </c>
      <c r="D56" s="1" t="s">
        <v>81</v>
      </c>
      <c r="E56" s="30" t="s">
        <v>9</v>
      </c>
      <c r="F56" s="30" t="s">
        <v>9</v>
      </c>
      <c r="G56" s="37">
        <v>13.5</v>
      </c>
      <c r="H56" s="44"/>
      <c r="I56" s="38">
        <f t="shared" ref="I56:I59" si="1">H56*G56</f>
        <v>0</v>
      </c>
    </row>
    <row r="57" spans="1:9" s="20" customFormat="1" ht="30" customHeight="1">
      <c r="A57" s="29" t="s">
        <v>40</v>
      </c>
      <c r="B57" s="1">
        <v>3</v>
      </c>
      <c r="C57" s="2" t="s">
        <v>277</v>
      </c>
      <c r="D57" s="1" t="s">
        <v>2</v>
      </c>
      <c r="E57" s="30" t="s">
        <v>10</v>
      </c>
      <c r="F57" s="30" t="s">
        <v>10</v>
      </c>
      <c r="G57" s="37">
        <v>8</v>
      </c>
      <c r="H57" s="44"/>
      <c r="I57" s="38">
        <f t="shared" si="1"/>
        <v>0</v>
      </c>
    </row>
    <row r="58" spans="1:9" s="20" customFormat="1" ht="30" customHeight="1">
      <c r="A58" s="29">
        <v>9062</v>
      </c>
      <c r="B58" s="1">
        <v>4</v>
      </c>
      <c r="C58" s="2" t="s">
        <v>278</v>
      </c>
      <c r="D58" s="1" t="s">
        <v>343</v>
      </c>
      <c r="E58" s="30">
        <v>200</v>
      </c>
      <c r="F58" s="30">
        <v>200</v>
      </c>
      <c r="G58" s="37">
        <v>9</v>
      </c>
      <c r="H58" s="44"/>
      <c r="I58" s="38">
        <f t="shared" si="1"/>
        <v>0</v>
      </c>
    </row>
    <row r="59" spans="1:9" s="20" customFormat="1" ht="30" customHeight="1">
      <c r="A59" s="29">
        <v>9063</v>
      </c>
      <c r="B59" s="1">
        <v>5</v>
      </c>
      <c r="C59" s="2" t="s">
        <v>279</v>
      </c>
      <c r="D59" s="1" t="s">
        <v>82</v>
      </c>
      <c r="E59" s="30">
        <v>200</v>
      </c>
      <c r="F59" s="30">
        <v>200</v>
      </c>
      <c r="G59" s="37">
        <v>7</v>
      </c>
      <c r="H59" s="44"/>
      <c r="I59" s="38">
        <f t="shared" si="1"/>
        <v>0</v>
      </c>
    </row>
    <row r="60" spans="1:9" ht="30" customHeight="1">
      <c r="A60" s="28"/>
      <c r="B60" s="36"/>
      <c r="C60" s="34" t="s">
        <v>134</v>
      </c>
      <c r="D60" s="34" t="s">
        <v>3</v>
      </c>
      <c r="E60" s="34"/>
      <c r="F60" s="34"/>
      <c r="G60" s="34"/>
      <c r="H60" s="39"/>
      <c r="I60" s="40"/>
    </row>
    <row r="61" spans="1:9" s="20" customFormat="1" ht="30" customHeight="1">
      <c r="A61" s="29">
        <v>9126</v>
      </c>
      <c r="B61" s="1">
        <v>1</v>
      </c>
      <c r="C61" s="2" t="s">
        <v>280</v>
      </c>
      <c r="D61" s="1" t="s">
        <v>344</v>
      </c>
      <c r="E61" s="30">
        <v>500</v>
      </c>
      <c r="F61" s="30">
        <v>500</v>
      </c>
      <c r="G61" s="37">
        <v>45</v>
      </c>
      <c r="H61" s="44"/>
      <c r="I61" s="38">
        <f>H61*G61</f>
        <v>0</v>
      </c>
    </row>
    <row r="62" spans="1:9" s="20" customFormat="1" ht="30" customHeight="1">
      <c r="A62" s="29" t="s">
        <v>41</v>
      </c>
      <c r="B62" s="1">
        <v>2</v>
      </c>
      <c r="C62" s="2" t="s">
        <v>281</v>
      </c>
      <c r="D62" s="2" t="s">
        <v>83</v>
      </c>
      <c r="E62" s="30">
        <v>500</v>
      </c>
      <c r="F62" s="30">
        <v>500</v>
      </c>
      <c r="G62" s="37">
        <v>45</v>
      </c>
      <c r="H62" s="44"/>
      <c r="I62" s="38">
        <f t="shared" ref="I62:I111" si="2">H62*G62</f>
        <v>0</v>
      </c>
    </row>
    <row r="63" spans="1:9" s="20" customFormat="1" ht="30" customHeight="1">
      <c r="A63" s="29" t="s">
        <v>45</v>
      </c>
      <c r="B63" s="1">
        <v>3</v>
      </c>
      <c r="C63" s="2" t="s">
        <v>282</v>
      </c>
      <c r="D63" s="1" t="s">
        <v>84</v>
      </c>
      <c r="E63" s="30">
        <v>500</v>
      </c>
      <c r="F63" s="30">
        <v>500</v>
      </c>
      <c r="G63" s="37">
        <v>43</v>
      </c>
      <c r="H63" s="44"/>
      <c r="I63" s="38">
        <f t="shared" si="2"/>
        <v>0</v>
      </c>
    </row>
    <row r="64" spans="1:9" s="20" customFormat="1" ht="30" customHeight="1">
      <c r="A64" s="29">
        <v>9134</v>
      </c>
      <c r="B64" s="1">
        <v>4</v>
      </c>
      <c r="C64" s="2" t="s">
        <v>283</v>
      </c>
      <c r="D64" s="2" t="s">
        <v>85</v>
      </c>
      <c r="E64" s="31">
        <v>500</v>
      </c>
      <c r="F64" s="31">
        <v>500</v>
      </c>
      <c r="G64" s="37">
        <v>59</v>
      </c>
      <c r="H64" s="44"/>
      <c r="I64" s="38">
        <f t="shared" si="2"/>
        <v>0</v>
      </c>
    </row>
    <row r="65" spans="1:9" s="21" customFormat="1" ht="30" customHeight="1">
      <c r="A65" s="29">
        <v>9149</v>
      </c>
      <c r="B65" s="1">
        <v>5</v>
      </c>
      <c r="C65" s="2" t="s">
        <v>284</v>
      </c>
      <c r="D65" s="2" t="s">
        <v>418</v>
      </c>
      <c r="E65" s="31">
        <v>800</v>
      </c>
      <c r="F65" s="31">
        <v>800</v>
      </c>
      <c r="G65" s="37">
        <v>85</v>
      </c>
      <c r="H65" s="45"/>
      <c r="I65" s="38">
        <f t="shared" si="2"/>
        <v>0</v>
      </c>
    </row>
    <row r="66" spans="1:9" s="20" customFormat="1" ht="30" customHeight="1">
      <c r="A66" s="29" t="s">
        <v>42</v>
      </c>
      <c r="B66" s="1">
        <v>6</v>
      </c>
      <c r="C66" s="2" t="s">
        <v>285</v>
      </c>
      <c r="D66" s="1" t="s">
        <v>345</v>
      </c>
      <c r="E66" s="30">
        <v>600</v>
      </c>
      <c r="F66" s="30">
        <v>600</v>
      </c>
      <c r="G66" s="37">
        <v>67</v>
      </c>
      <c r="H66" s="44"/>
      <c r="I66" s="38">
        <f t="shared" si="2"/>
        <v>0</v>
      </c>
    </row>
    <row r="67" spans="1:9" s="20" customFormat="1" ht="30" customHeight="1">
      <c r="A67" s="29" t="s">
        <v>43</v>
      </c>
      <c r="B67" s="1">
        <v>7</v>
      </c>
      <c r="C67" s="2" t="s">
        <v>286</v>
      </c>
      <c r="D67" s="1" t="s">
        <v>346</v>
      </c>
      <c r="E67" s="30">
        <v>180</v>
      </c>
      <c r="F67" s="30">
        <v>180</v>
      </c>
      <c r="G67" s="37">
        <v>17</v>
      </c>
      <c r="H67" s="44"/>
      <c r="I67" s="38">
        <f t="shared" si="2"/>
        <v>0</v>
      </c>
    </row>
    <row r="68" spans="1:9" s="20" customFormat="1" ht="30" customHeight="1">
      <c r="A68" s="29" t="s">
        <v>44</v>
      </c>
      <c r="B68" s="1">
        <v>8</v>
      </c>
      <c r="C68" s="2" t="s">
        <v>287</v>
      </c>
      <c r="D68" s="2" t="s">
        <v>347</v>
      </c>
      <c r="E68" s="31">
        <v>200</v>
      </c>
      <c r="F68" s="31">
        <v>200</v>
      </c>
      <c r="G68" s="37">
        <v>20</v>
      </c>
      <c r="H68" s="44"/>
      <c r="I68" s="38">
        <f t="shared" si="2"/>
        <v>0</v>
      </c>
    </row>
    <row r="69" spans="1:9" s="20" customFormat="1" ht="30" customHeight="1">
      <c r="A69" s="32"/>
      <c r="B69" s="1">
        <v>9</v>
      </c>
      <c r="C69" s="2" t="s">
        <v>288</v>
      </c>
      <c r="D69" s="2" t="s">
        <v>348</v>
      </c>
      <c r="E69" s="31">
        <v>200</v>
      </c>
      <c r="F69" s="31">
        <v>650</v>
      </c>
      <c r="G69" s="37">
        <v>48</v>
      </c>
      <c r="H69" s="44"/>
      <c r="I69" s="38">
        <f t="shared" si="2"/>
        <v>0</v>
      </c>
    </row>
    <row r="70" spans="1:9" s="20" customFormat="1" ht="30" customHeight="1">
      <c r="A70" s="29">
        <v>9103</v>
      </c>
      <c r="B70" s="1">
        <v>10</v>
      </c>
      <c r="C70" s="2" t="s">
        <v>289</v>
      </c>
      <c r="D70" s="1" t="s">
        <v>349</v>
      </c>
      <c r="E70" s="30">
        <v>1200</v>
      </c>
      <c r="F70" s="30">
        <v>1200</v>
      </c>
      <c r="G70" s="37">
        <v>125</v>
      </c>
      <c r="H70" s="44"/>
      <c r="I70" s="38">
        <f t="shared" si="2"/>
        <v>0</v>
      </c>
    </row>
    <row r="71" spans="1:9" s="20" customFormat="1" ht="30" customHeight="1">
      <c r="A71" s="30"/>
      <c r="B71" s="1">
        <v>11</v>
      </c>
      <c r="C71" s="2" t="s">
        <v>290</v>
      </c>
      <c r="D71" s="1" t="s">
        <v>350</v>
      </c>
      <c r="E71" s="30">
        <v>650</v>
      </c>
      <c r="F71" s="30">
        <v>650</v>
      </c>
      <c r="G71" s="37">
        <v>90</v>
      </c>
      <c r="H71" s="44"/>
      <c r="I71" s="38">
        <f t="shared" si="2"/>
        <v>0</v>
      </c>
    </row>
    <row r="72" spans="1:9" s="20" customFormat="1" ht="30" customHeight="1">
      <c r="A72" s="29">
        <v>9132</v>
      </c>
      <c r="B72" s="1">
        <v>12</v>
      </c>
      <c r="C72" s="2" t="s">
        <v>291</v>
      </c>
      <c r="D72" s="1" t="s">
        <v>351</v>
      </c>
      <c r="E72" s="30">
        <v>500</v>
      </c>
      <c r="F72" s="30">
        <v>500</v>
      </c>
      <c r="G72" s="37">
        <v>47</v>
      </c>
      <c r="H72" s="44"/>
      <c r="I72" s="38">
        <f t="shared" si="2"/>
        <v>0</v>
      </c>
    </row>
    <row r="73" spans="1:9" s="20" customFormat="1" ht="30" customHeight="1">
      <c r="A73" s="29">
        <v>9148</v>
      </c>
      <c r="B73" s="1">
        <v>13</v>
      </c>
      <c r="C73" s="2" t="s">
        <v>292</v>
      </c>
      <c r="D73" s="1" t="s">
        <v>352</v>
      </c>
      <c r="E73" s="30">
        <v>205</v>
      </c>
      <c r="F73" s="30">
        <v>205</v>
      </c>
      <c r="G73" s="37">
        <v>26</v>
      </c>
      <c r="H73" s="44"/>
      <c r="I73" s="38">
        <f t="shared" si="2"/>
        <v>0</v>
      </c>
    </row>
    <row r="74" spans="1:9" s="20" customFormat="1" ht="30" customHeight="1">
      <c r="A74" s="29">
        <v>9151</v>
      </c>
      <c r="B74" s="1">
        <v>14</v>
      </c>
      <c r="C74" s="2" t="s">
        <v>293</v>
      </c>
      <c r="D74" s="2" t="s">
        <v>353</v>
      </c>
      <c r="E74" s="31">
        <v>500</v>
      </c>
      <c r="F74" s="31">
        <v>500</v>
      </c>
      <c r="G74" s="37">
        <v>60</v>
      </c>
      <c r="H74" s="44"/>
      <c r="I74" s="38">
        <f t="shared" si="2"/>
        <v>0</v>
      </c>
    </row>
    <row r="75" spans="1:9" s="21" customFormat="1" ht="30" customHeight="1">
      <c r="A75" s="31"/>
      <c r="B75" s="1">
        <v>15</v>
      </c>
      <c r="C75" s="2" t="s">
        <v>405</v>
      </c>
      <c r="D75" s="2" t="s">
        <v>354</v>
      </c>
      <c r="E75" s="31">
        <v>500</v>
      </c>
      <c r="F75" s="31">
        <v>500</v>
      </c>
      <c r="G75" s="37">
        <v>80</v>
      </c>
      <c r="H75" s="45"/>
      <c r="I75" s="38">
        <f t="shared" si="2"/>
        <v>0</v>
      </c>
    </row>
    <row r="76" spans="1:9" s="20" customFormat="1" ht="30" customHeight="1">
      <c r="A76" s="29" t="s">
        <v>46</v>
      </c>
      <c r="B76" s="1">
        <v>16</v>
      </c>
      <c r="C76" s="2" t="s">
        <v>294</v>
      </c>
      <c r="D76" s="1" t="s">
        <v>86</v>
      </c>
      <c r="E76" s="30">
        <v>500</v>
      </c>
      <c r="F76" s="30">
        <v>500</v>
      </c>
      <c r="G76" s="37">
        <v>35</v>
      </c>
      <c r="H76" s="44"/>
      <c r="I76" s="38">
        <f t="shared" si="2"/>
        <v>0</v>
      </c>
    </row>
    <row r="77" spans="1:9" s="20" customFormat="1" ht="38.25" customHeight="1">
      <c r="A77" s="31"/>
      <c r="B77" s="1">
        <v>17</v>
      </c>
      <c r="C77" s="2" t="s">
        <v>406</v>
      </c>
      <c r="D77" s="2" t="s">
        <v>355</v>
      </c>
      <c r="E77" s="31">
        <v>500</v>
      </c>
      <c r="F77" s="31">
        <v>500</v>
      </c>
      <c r="G77" s="37">
        <v>58</v>
      </c>
      <c r="H77" s="44"/>
      <c r="I77" s="38">
        <f t="shared" si="2"/>
        <v>0</v>
      </c>
    </row>
    <row r="78" spans="1:9" s="20" customFormat="1" ht="30" customHeight="1">
      <c r="A78" s="29" t="s">
        <v>47</v>
      </c>
      <c r="B78" s="1">
        <v>18</v>
      </c>
      <c r="C78" s="2" t="s">
        <v>295</v>
      </c>
      <c r="D78" s="1" t="s">
        <v>4</v>
      </c>
      <c r="E78" s="30">
        <v>220</v>
      </c>
      <c r="F78" s="30">
        <v>220</v>
      </c>
      <c r="G78" s="37">
        <v>14</v>
      </c>
      <c r="H78" s="44"/>
      <c r="I78" s="38">
        <f t="shared" si="2"/>
        <v>0</v>
      </c>
    </row>
    <row r="79" spans="1:9" s="20" customFormat="1" ht="30" customHeight="1">
      <c r="A79" s="32"/>
      <c r="B79" s="1">
        <v>19</v>
      </c>
      <c r="C79" s="2" t="s">
        <v>296</v>
      </c>
      <c r="D79" s="1" t="s">
        <v>200</v>
      </c>
      <c r="E79" s="30">
        <v>220</v>
      </c>
      <c r="F79" s="30">
        <v>600</v>
      </c>
      <c r="G79" s="37">
        <v>26</v>
      </c>
      <c r="H79" s="44"/>
      <c r="I79" s="38">
        <f t="shared" si="2"/>
        <v>0</v>
      </c>
    </row>
    <row r="80" spans="1:9" s="20" customFormat="1" ht="30" customHeight="1">
      <c r="A80" s="29">
        <v>9154</v>
      </c>
      <c r="B80" s="1">
        <v>20</v>
      </c>
      <c r="C80" s="2" t="s">
        <v>297</v>
      </c>
      <c r="D80" s="2" t="s">
        <v>356</v>
      </c>
      <c r="E80" s="31">
        <v>300</v>
      </c>
      <c r="F80" s="31">
        <v>300</v>
      </c>
      <c r="G80" s="37">
        <v>35</v>
      </c>
      <c r="H80" s="44"/>
      <c r="I80" s="38">
        <f t="shared" si="2"/>
        <v>0</v>
      </c>
    </row>
    <row r="81" spans="1:9" s="20" customFormat="1" ht="30" customHeight="1">
      <c r="A81" s="29">
        <v>9155</v>
      </c>
      <c r="B81" s="1">
        <v>21</v>
      </c>
      <c r="C81" s="2" t="s">
        <v>298</v>
      </c>
      <c r="D81" s="2" t="s">
        <v>87</v>
      </c>
      <c r="E81" s="31">
        <v>800</v>
      </c>
      <c r="F81" s="31">
        <v>800</v>
      </c>
      <c r="G81" s="37">
        <v>46</v>
      </c>
      <c r="H81" s="44"/>
      <c r="I81" s="38">
        <f t="shared" si="2"/>
        <v>0</v>
      </c>
    </row>
    <row r="82" spans="1:9" s="20" customFormat="1" ht="30" customHeight="1">
      <c r="A82" s="29">
        <v>9158</v>
      </c>
      <c r="B82" s="1">
        <v>22</v>
      </c>
      <c r="C82" s="2" t="s">
        <v>299</v>
      </c>
      <c r="D82" s="2" t="s">
        <v>88</v>
      </c>
      <c r="E82" s="31">
        <v>800</v>
      </c>
      <c r="F82" s="31">
        <v>800</v>
      </c>
      <c r="G82" s="37">
        <v>100</v>
      </c>
      <c r="H82" s="44"/>
      <c r="I82" s="38">
        <f t="shared" si="2"/>
        <v>0</v>
      </c>
    </row>
    <row r="83" spans="1:9" s="20" customFormat="1" ht="30" customHeight="1">
      <c r="A83" s="29" t="s">
        <v>48</v>
      </c>
      <c r="B83" s="1">
        <v>23</v>
      </c>
      <c r="C83" s="2" t="s">
        <v>300</v>
      </c>
      <c r="D83" s="1" t="s">
        <v>357</v>
      </c>
      <c r="E83" s="30">
        <v>240</v>
      </c>
      <c r="F83" s="30">
        <v>200</v>
      </c>
      <c r="G83" s="37">
        <v>12</v>
      </c>
      <c r="H83" s="44"/>
      <c r="I83" s="38">
        <f t="shared" si="2"/>
        <v>0</v>
      </c>
    </row>
    <row r="84" spans="1:9" s="20" customFormat="1" ht="30" customHeight="1">
      <c r="A84" s="32"/>
      <c r="B84" s="1">
        <v>24</v>
      </c>
      <c r="C84" s="2" t="s">
        <v>301</v>
      </c>
      <c r="D84" s="1" t="s">
        <v>358</v>
      </c>
      <c r="E84" s="30">
        <v>240</v>
      </c>
      <c r="F84" s="30">
        <v>700</v>
      </c>
      <c r="G84" s="37">
        <v>38</v>
      </c>
      <c r="H84" s="44"/>
      <c r="I84" s="38">
        <f t="shared" si="2"/>
        <v>0</v>
      </c>
    </row>
    <row r="85" spans="1:9" s="20" customFormat="1" ht="30" customHeight="1">
      <c r="A85" s="32"/>
      <c r="B85" s="1">
        <v>25</v>
      </c>
      <c r="C85" s="2" t="s">
        <v>302</v>
      </c>
      <c r="D85" s="1" t="s">
        <v>89</v>
      </c>
      <c r="E85" s="30">
        <v>240</v>
      </c>
      <c r="F85" s="30">
        <v>700</v>
      </c>
      <c r="G85" s="37">
        <v>45</v>
      </c>
      <c r="H85" s="44"/>
      <c r="I85" s="38">
        <f t="shared" si="2"/>
        <v>0</v>
      </c>
    </row>
    <row r="86" spans="1:9" s="20" customFormat="1" ht="30" customHeight="1">
      <c r="A86" s="32"/>
      <c r="B86" s="1">
        <v>26</v>
      </c>
      <c r="C86" s="2" t="s">
        <v>303</v>
      </c>
      <c r="D86" s="1" t="s">
        <v>359</v>
      </c>
      <c r="E86" s="30">
        <v>240</v>
      </c>
      <c r="F86" s="30">
        <v>500</v>
      </c>
      <c r="G86" s="37">
        <v>22</v>
      </c>
      <c r="H86" s="44"/>
      <c r="I86" s="38">
        <f t="shared" si="2"/>
        <v>0</v>
      </c>
    </row>
    <row r="87" spans="1:9" s="20" customFormat="1" ht="30" customHeight="1">
      <c r="A87" s="32"/>
      <c r="B87" s="1">
        <v>27</v>
      </c>
      <c r="C87" s="2" t="s">
        <v>304</v>
      </c>
      <c r="D87" s="1" t="s">
        <v>420</v>
      </c>
      <c r="E87" s="30">
        <v>240</v>
      </c>
      <c r="F87" s="30">
        <v>400</v>
      </c>
      <c r="G87" s="37">
        <v>20</v>
      </c>
      <c r="H87" s="44"/>
      <c r="I87" s="38">
        <f t="shared" si="2"/>
        <v>0</v>
      </c>
    </row>
    <row r="88" spans="1:9" s="20" customFormat="1" ht="30" customHeight="1">
      <c r="A88" s="32"/>
      <c r="B88" s="1">
        <v>28</v>
      </c>
      <c r="C88" s="2" t="s">
        <v>407</v>
      </c>
      <c r="D88" s="1" t="s">
        <v>360</v>
      </c>
      <c r="E88" s="30">
        <v>240</v>
      </c>
      <c r="F88" s="30">
        <v>700</v>
      </c>
      <c r="G88" s="37">
        <v>38</v>
      </c>
      <c r="H88" s="44"/>
      <c r="I88" s="38">
        <f t="shared" si="2"/>
        <v>0</v>
      </c>
    </row>
    <row r="89" spans="1:9" s="20" customFormat="1" ht="30" customHeight="1">
      <c r="A89" s="29" t="s">
        <v>49</v>
      </c>
      <c r="B89" s="1">
        <v>29</v>
      </c>
      <c r="C89" s="2" t="s">
        <v>305</v>
      </c>
      <c r="D89" s="1" t="s">
        <v>90</v>
      </c>
      <c r="E89" s="30">
        <v>450</v>
      </c>
      <c r="F89" s="30">
        <v>450</v>
      </c>
      <c r="G89" s="37">
        <v>70</v>
      </c>
      <c r="H89" s="44"/>
      <c r="I89" s="38">
        <f t="shared" si="2"/>
        <v>0</v>
      </c>
    </row>
    <row r="90" spans="1:9" s="20" customFormat="1" ht="30" customHeight="1">
      <c r="A90" s="29" t="s">
        <v>50</v>
      </c>
      <c r="B90" s="1">
        <v>30</v>
      </c>
      <c r="C90" s="2" t="s">
        <v>306</v>
      </c>
      <c r="D90" s="1" t="s">
        <v>361</v>
      </c>
      <c r="E90" s="30">
        <v>500</v>
      </c>
      <c r="F90" s="30">
        <v>500</v>
      </c>
      <c r="G90" s="37">
        <v>36</v>
      </c>
      <c r="H90" s="44"/>
      <c r="I90" s="38">
        <f t="shared" si="2"/>
        <v>0</v>
      </c>
    </row>
    <row r="91" spans="1:9" s="20" customFormat="1" ht="30" customHeight="1">
      <c r="A91" s="29" t="s">
        <v>51</v>
      </c>
      <c r="B91" s="1">
        <v>31</v>
      </c>
      <c r="C91" s="2" t="s">
        <v>307</v>
      </c>
      <c r="D91" s="1" t="s">
        <v>91</v>
      </c>
      <c r="E91" s="30">
        <v>400</v>
      </c>
      <c r="F91" s="30">
        <v>400</v>
      </c>
      <c r="G91" s="37">
        <v>155</v>
      </c>
      <c r="H91" s="44"/>
      <c r="I91" s="38">
        <f t="shared" si="2"/>
        <v>0</v>
      </c>
    </row>
    <row r="92" spans="1:9" s="20" customFormat="1" ht="30" customHeight="1">
      <c r="A92" s="29">
        <v>9159</v>
      </c>
      <c r="B92" s="1">
        <v>32</v>
      </c>
      <c r="C92" s="2" t="s">
        <v>408</v>
      </c>
      <c r="D92" s="2" t="s">
        <v>421</v>
      </c>
      <c r="E92" s="31">
        <v>970</v>
      </c>
      <c r="F92" s="31">
        <v>970</v>
      </c>
      <c r="G92" s="37">
        <v>125</v>
      </c>
      <c r="H92" s="44"/>
      <c r="I92" s="38">
        <f t="shared" si="2"/>
        <v>0</v>
      </c>
    </row>
    <row r="93" spans="1:9" s="20" customFormat="1" ht="30" customHeight="1">
      <c r="A93" s="29">
        <v>9160</v>
      </c>
      <c r="B93" s="1">
        <v>33</v>
      </c>
      <c r="C93" s="2" t="s">
        <v>308</v>
      </c>
      <c r="D93" s="2" t="s">
        <v>92</v>
      </c>
      <c r="E93" s="31">
        <v>600</v>
      </c>
      <c r="F93" s="31">
        <v>600</v>
      </c>
      <c r="G93" s="37">
        <v>140</v>
      </c>
      <c r="H93" s="44"/>
      <c r="I93" s="38">
        <f t="shared" si="2"/>
        <v>0</v>
      </c>
    </row>
    <row r="94" spans="1:9" s="20" customFormat="1" ht="30" customHeight="1">
      <c r="A94" s="30"/>
      <c r="B94" s="1">
        <v>34</v>
      </c>
      <c r="C94" s="2" t="s">
        <v>309</v>
      </c>
      <c r="D94" s="2" t="s">
        <v>362</v>
      </c>
      <c r="E94" s="31">
        <v>380</v>
      </c>
      <c r="F94" s="31">
        <v>380</v>
      </c>
      <c r="G94" s="37">
        <v>170</v>
      </c>
      <c r="H94" s="44"/>
      <c r="I94" s="38">
        <f t="shared" si="2"/>
        <v>0</v>
      </c>
    </row>
    <row r="95" spans="1:9" s="20" customFormat="1" ht="30" customHeight="1">
      <c r="A95" s="30"/>
      <c r="B95" s="1">
        <v>35</v>
      </c>
      <c r="C95" s="2" t="s">
        <v>310</v>
      </c>
      <c r="D95" s="1" t="s">
        <v>93</v>
      </c>
      <c r="E95" s="30">
        <v>500</v>
      </c>
      <c r="F95" s="30">
        <v>500</v>
      </c>
      <c r="G95" s="37">
        <v>98</v>
      </c>
      <c r="H95" s="44"/>
      <c r="I95" s="38">
        <f t="shared" si="2"/>
        <v>0</v>
      </c>
    </row>
    <row r="96" spans="1:9" s="20" customFormat="1" ht="30" customHeight="1">
      <c r="A96" s="29">
        <v>9161</v>
      </c>
      <c r="B96" s="1">
        <v>36</v>
      </c>
      <c r="C96" s="2" t="s">
        <v>409</v>
      </c>
      <c r="D96" s="2" t="s">
        <v>426</v>
      </c>
      <c r="E96" s="31">
        <v>600</v>
      </c>
      <c r="F96" s="31">
        <v>600</v>
      </c>
      <c r="G96" s="37">
        <v>78</v>
      </c>
      <c r="H96" s="44"/>
      <c r="I96" s="38">
        <f t="shared" si="2"/>
        <v>0</v>
      </c>
    </row>
    <row r="97" spans="1:9" s="20" customFormat="1" ht="30" customHeight="1">
      <c r="A97" s="29" t="s">
        <v>52</v>
      </c>
      <c r="B97" s="1">
        <v>37</v>
      </c>
      <c r="C97" s="2" t="s">
        <v>311</v>
      </c>
      <c r="D97" s="1" t="s">
        <v>363</v>
      </c>
      <c r="E97" s="30">
        <v>1000</v>
      </c>
      <c r="F97" s="30">
        <v>1000</v>
      </c>
      <c r="G97" s="37">
        <v>58</v>
      </c>
      <c r="H97" s="44"/>
      <c r="I97" s="38">
        <f t="shared" si="2"/>
        <v>0</v>
      </c>
    </row>
    <row r="98" spans="1:9" s="20" customFormat="1" ht="30" customHeight="1">
      <c r="A98" s="29">
        <v>9162</v>
      </c>
      <c r="B98" s="1">
        <v>38</v>
      </c>
      <c r="C98" s="2" t="s">
        <v>312</v>
      </c>
      <c r="D98" s="2" t="s">
        <v>364</v>
      </c>
      <c r="E98" s="31">
        <v>300</v>
      </c>
      <c r="F98" s="31">
        <v>300</v>
      </c>
      <c r="G98" s="37">
        <v>20</v>
      </c>
      <c r="H98" s="44"/>
      <c r="I98" s="38">
        <f t="shared" si="2"/>
        <v>0</v>
      </c>
    </row>
    <row r="99" spans="1:9" s="20" customFormat="1" ht="30" customHeight="1">
      <c r="A99" s="29" t="s">
        <v>53</v>
      </c>
      <c r="B99" s="1">
        <v>39</v>
      </c>
      <c r="C99" s="2" t="s">
        <v>313</v>
      </c>
      <c r="D99" s="2" t="s">
        <v>419</v>
      </c>
      <c r="E99" s="31">
        <v>200</v>
      </c>
      <c r="F99" s="31">
        <v>200</v>
      </c>
      <c r="G99" s="37">
        <v>21</v>
      </c>
      <c r="H99" s="44"/>
      <c r="I99" s="38">
        <f t="shared" si="2"/>
        <v>0</v>
      </c>
    </row>
    <row r="100" spans="1:9" s="20" customFormat="1" ht="30" customHeight="1">
      <c r="A100" s="29">
        <v>9164</v>
      </c>
      <c r="B100" s="1">
        <v>40</v>
      </c>
      <c r="C100" s="2" t="s">
        <v>314</v>
      </c>
      <c r="D100" s="2" t="s">
        <v>365</v>
      </c>
      <c r="E100" s="31">
        <v>500</v>
      </c>
      <c r="F100" s="31">
        <v>500</v>
      </c>
      <c r="G100" s="37">
        <v>40</v>
      </c>
      <c r="H100" s="44"/>
      <c r="I100" s="38">
        <f t="shared" si="2"/>
        <v>0</v>
      </c>
    </row>
    <row r="101" spans="1:9" s="20" customFormat="1" ht="30" customHeight="1">
      <c r="A101" s="30"/>
      <c r="B101" s="1">
        <v>41</v>
      </c>
      <c r="C101" s="2" t="s">
        <v>315</v>
      </c>
      <c r="D101" s="1" t="s">
        <v>94</v>
      </c>
      <c r="E101" s="30">
        <v>700</v>
      </c>
      <c r="F101" s="30">
        <v>700</v>
      </c>
      <c r="G101" s="37">
        <v>46</v>
      </c>
      <c r="H101" s="44"/>
      <c r="I101" s="38">
        <f t="shared" si="2"/>
        <v>0</v>
      </c>
    </row>
    <row r="102" spans="1:9" s="20" customFormat="1" ht="30" customHeight="1">
      <c r="A102" s="30"/>
      <c r="B102" s="1">
        <v>42</v>
      </c>
      <c r="C102" s="2" t="s">
        <v>316</v>
      </c>
      <c r="D102" s="1" t="s">
        <v>95</v>
      </c>
      <c r="E102" s="30">
        <v>400</v>
      </c>
      <c r="F102" s="30">
        <v>400</v>
      </c>
      <c r="G102" s="37">
        <v>46</v>
      </c>
      <c r="H102" s="44"/>
      <c r="I102" s="38">
        <f t="shared" si="2"/>
        <v>0</v>
      </c>
    </row>
    <row r="103" spans="1:9" s="20" customFormat="1" ht="30" customHeight="1">
      <c r="A103" s="32"/>
      <c r="B103" s="1">
        <v>43</v>
      </c>
      <c r="C103" s="2" t="s">
        <v>410</v>
      </c>
      <c r="D103" s="1" t="s">
        <v>422</v>
      </c>
      <c r="E103" s="30">
        <v>400</v>
      </c>
      <c r="F103" s="30">
        <v>750</v>
      </c>
      <c r="G103" s="37">
        <v>58</v>
      </c>
      <c r="H103" s="44"/>
      <c r="I103" s="38">
        <f t="shared" si="2"/>
        <v>0</v>
      </c>
    </row>
    <row r="104" spans="1:9" s="20" customFormat="1" ht="30" customHeight="1">
      <c r="A104" s="29" t="s">
        <v>54</v>
      </c>
      <c r="B104" s="1">
        <v>44</v>
      </c>
      <c r="C104" s="2" t="s">
        <v>317</v>
      </c>
      <c r="D104" s="2" t="s">
        <v>366</v>
      </c>
      <c r="E104" s="30">
        <v>200</v>
      </c>
      <c r="F104" s="30">
        <v>200</v>
      </c>
      <c r="G104" s="37">
        <v>14</v>
      </c>
      <c r="H104" s="44"/>
      <c r="I104" s="38">
        <f t="shared" si="2"/>
        <v>0</v>
      </c>
    </row>
    <row r="105" spans="1:9" s="20" customFormat="1" ht="30" customHeight="1">
      <c r="A105" s="29" t="s">
        <v>55</v>
      </c>
      <c r="B105" s="1">
        <v>45</v>
      </c>
      <c r="C105" s="2" t="s">
        <v>318</v>
      </c>
      <c r="D105" s="2" t="s">
        <v>367</v>
      </c>
      <c r="E105" s="30">
        <v>250</v>
      </c>
      <c r="F105" s="30">
        <v>250</v>
      </c>
      <c r="G105" s="37">
        <v>16</v>
      </c>
      <c r="H105" s="44"/>
      <c r="I105" s="38">
        <f t="shared" si="2"/>
        <v>0</v>
      </c>
    </row>
    <row r="106" spans="1:9" s="20" customFormat="1" ht="30" customHeight="1">
      <c r="A106" s="29">
        <v>9145</v>
      </c>
      <c r="B106" s="1">
        <v>46</v>
      </c>
      <c r="C106" s="2" t="s">
        <v>319</v>
      </c>
      <c r="D106" s="2" t="s">
        <v>96</v>
      </c>
      <c r="E106" s="30">
        <v>450</v>
      </c>
      <c r="F106" s="30">
        <v>450</v>
      </c>
      <c r="G106" s="37">
        <v>16</v>
      </c>
      <c r="H106" s="44"/>
      <c r="I106" s="38">
        <f t="shared" si="2"/>
        <v>0</v>
      </c>
    </row>
    <row r="107" spans="1:9" s="20" customFormat="1" ht="30" customHeight="1">
      <c r="A107" s="29" t="s">
        <v>56</v>
      </c>
      <c r="B107" s="1">
        <v>47</v>
      </c>
      <c r="C107" s="2" t="s">
        <v>320</v>
      </c>
      <c r="D107" s="2" t="s">
        <v>97</v>
      </c>
      <c r="E107" s="30">
        <v>300</v>
      </c>
      <c r="F107" s="30">
        <v>300</v>
      </c>
      <c r="G107" s="37">
        <v>14</v>
      </c>
      <c r="H107" s="44"/>
      <c r="I107" s="38">
        <f t="shared" si="2"/>
        <v>0</v>
      </c>
    </row>
    <row r="108" spans="1:9" s="20" customFormat="1" ht="30" customHeight="1">
      <c r="A108" s="32"/>
      <c r="B108" s="1">
        <v>48</v>
      </c>
      <c r="C108" s="2" t="s">
        <v>321</v>
      </c>
      <c r="D108" s="2" t="s">
        <v>98</v>
      </c>
      <c r="E108" s="30">
        <v>600</v>
      </c>
      <c r="F108" s="30">
        <v>600</v>
      </c>
      <c r="G108" s="37">
        <v>9</v>
      </c>
      <c r="H108" s="44"/>
      <c r="I108" s="38">
        <f t="shared" si="2"/>
        <v>0</v>
      </c>
    </row>
    <row r="109" spans="1:9" s="20" customFormat="1" ht="30" customHeight="1">
      <c r="A109" s="29" t="s">
        <v>57</v>
      </c>
      <c r="B109" s="1">
        <v>49</v>
      </c>
      <c r="C109" s="2" t="s">
        <v>322</v>
      </c>
      <c r="D109" s="1" t="s">
        <v>99</v>
      </c>
      <c r="E109" s="30">
        <v>600</v>
      </c>
      <c r="F109" s="30">
        <v>600</v>
      </c>
      <c r="G109" s="37">
        <v>9</v>
      </c>
      <c r="H109" s="44"/>
      <c r="I109" s="38">
        <f t="shared" si="2"/>
        <v>0</v>
      </c>
    </row>
    <row r="110" spans="1:9" s="20" customFormat="1" ht="30" customHeight="1">
      <c r="A110" s="29">
        <v>9166</v>
      </c>
      <c r="B110" s="1">
        <v>50</v>
      </c>
      <c r="C110" s="2" t="s">
        <v>323</v>
      </c>
      <c r="D110" s="2" t="s">
        <v>427</v>
      </c>
      <c r="E110" s="31">
        <v>200</v>
      </c>
      <c r="F110" s="31">
        <v>200</v>
      </c>
      <c r="G110" s="37">
        <v>18</v>
      </c>
      <c r="H110" s="44"/>
      <c r="I110" s="38">
        <f t="shared" si="2"/>
        <v>0</v>
      </c>
    </row>
    <row r="111" spans="1:9" s="20" customFormat="1" ht="30" customHeight="1">
      <c r="A111" s="32"/>
      <c r="B111" s="1">
        <v>51</v>
      </c>
      <c r="C111" s="2" t="s">
        <v>174</v>
      </c>
      <c r="D111" s="2" t="s">
        <v>423</v>
      </c>
      <c r="E111" s="31">
        <v>200</v>
      </c>
      <c r="F111" s="31">
        <v>200</v>
      </c>
      <c r="G111" s="37">
        <v>10</v>
      </c>
      <c r="H111" s="44"/>
      <c r="I111" s="38">
        <f t="shared" si="2"/>
        <v>0</v>
      </c>
    </row>
    <row r="112" spans="1:9" ht="30" customHeight="1">
      <c r="A112" s="28"/>
      <c r="B112" s="36"/>
      <c r="C112" s="34" t="s">
        <v>182</v>
      </c>
      <c r="D112" s="34" t="s">
        <v>6</v>
      </c>
      <c r="E112" s="34"/>
      <c r="F112" s="34"/>
      <c r="G112" s="34"/>
      <c r="H112" s="39"/>
      <c r="I112" s="40"/>
    </row>
    <row r="113" spans="1:9" s="20" customFormat="1" ht="30" customHeight="1">
      <c r="A113" s="29" t="s">
        <v>59</v>
      </c>
      <c r="B113" s="1">
        <v>1</v>
      </c>
      <c r="C113" s="2" t="s">
        <v>324</v>
      </c>
      <c r="D113" s="1" t="s">
        <v>368</v>
      </c>
      <c r="E113" s="30">
        <v>2500</v>
      </c>
      <c r="F113" s="30">
        <v>2500</v>
      </c>
      <c r="G113" s="37">
        <v>35</v>
      </c>
      <c r="H113" s="44"/>
      <c r="I113" s="38">
        <f>H113*G113</f>
        <v>0</v>
      </c>
    </row>
    <row r="114" spans="1:9" s="20" customFormat="1" ht="30" customHeight="1">
      <c r="A114" s="29" t="s">
        <v>58</v>
      </c>
      <c r="B114" s="1">
        <v>2</v>
      </c>
      <c r="C114" s="2" t="s">
        <v>325</v>
      </c>
      <c r="D114" s="1" t="s">
        <v>100</v>
      </c>
      <c r="E114" s="30">
        <v>1050</v>
      </c>
      <c r="F114" s="30">
        <v>1050</v>
      </c>
      <c r="G114" s="37">
        <v>32</v>
      </c>
      <c r="H114" s="44"/>
      <c r="I114" s="38">
        <f t="shared" ref="I114:I115" si="3">H114*G114</f>
        <v>0</v>
      </c>
    </row>
    <row r="115" spans="1:9" s="20" customFormat="1" ht="30" customHeight="1">
      <c r="A115" s="30"/>
      <c r="B115" s="2">
        <v>3</v>
      </c>
      <c r="C115" s="2" t="s">
        <v>326</v>
      </c>
      <c r="D115" s="2" t="s">
        <v>5</v>
      </c>
      <c r="E115" s="31"/>
      <c r="F115" s="31"/>
      <c r="G115" s="37">
        <v>32</v>
      </c>
      <c r="H115" s="45"/>
      <c r="I115" s="38">
        <f t="shared" si="3"/>
        <v>0</v>
      </c>
    </row>
    <row r="116" spans="1:9" ht="30" customHeight="1">
      <c r="G116" s="46" t="s">
        <v>431</v>
      </c>
      <c r="H116" s="47" t="s">
        <v>432</v>
      </c>
      <c r="I116" s="48">
        <f>SUM(I4:I115)</f>
        <v>0</v>
      </c>
    </row>
    <row r="117" spans="1:9" ht="27" customHeight="1">
      <c r="G117" s="46" t="s">
        <v>433</v>
      </c>
      <c r="H117" s="47" t="s">
        <v>434</v>
      </c>
      <c r="I117" s="48">
        <f>I116*1.18-I116</f>
        <v>0</v>
      </c>
    </row>
    <row r="118" spans="1:9" ht="26.25" customHeight="1">
      <c r="G118" s="49" t="s">
        <v>435</v>
      </c>
      <c r="H118" s="49" t="s">
        <v>436</v>
      </c>
      <c r="I118" s="50">
        <f>I116+I117</f>
        <v>0</v>
      </c>
    </row>
  </sheetData>
  <pageMargins left="0.2" right="0.17" top="0.45" bottom="0.44" header="0.21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8:G83"/>
  <sheetViews>
    <sheetView topLeftCell="A40" workbookViewId="0">
      <selection activeCell="B83" sqref="B83"/>
    </sheetView>
  </sheetViews>
  <sheetFormatPr defaultRowHeight="15"/>
  <cols>
    <col min="1" max="1" width="9.140625" style="5"/>
    <col min="2" max="2" width="71.85546875" style="5" customWidth="1"/>
    <col min="3" max="3" width="52.140625" style="5" bestFit="1" customWidth="1"/>
    <col min="4" max="4" width="11.5703125" style="5" hidden="1" customWidth="1"/>
    <col min="5" max="7" width="0" style="5" hidden="1" customWidth="1"/>
  </cols>
  <sheetData>
    <row r="8" spans="1:7" s="6" customFormat="1" ht="27.75" customHeight="1">
      <c r="A8" s="4"/>
      <c r="B8" s="4" t="s">
        <v>102</v>
      </c>
      <c r="C8" s="4" t="s">
        <v>103</v>
      </c>
      <c r="D8" s="4" t="s">
        <v>104</v>
      </c>
      <c r="E8" s="4"/>
      <c r="F8" s="4"/>
      <c r="G8" s="4"/>
    </row>
    <row r="9" spans="1:7" s="6" customFormat="1" ht="30" customHeight="1">
      <c r="A9" s="3"/>
      <c r="B9" s="3" t="s">
        <v>105</v>
      </c>
      <c r="C9" s="3" t="s">
        <v>394</v>
      </c>
      <c r="D9" s="10"/>
      <c r="E9" s="3"/>
      <c r="F9" s="3"/>
      <c r="G9" s="3"/>
    </row>
    <row r="10" spans="1:7" s="8" customFormat="1" ht="24.95" customHeight="1">
      <c r="A10" s="9">
        <v>1</v>
      </c>
      <c r="B10" s="11" t="s">
        <v>106</v>
      </c>
      <c r="C10" s="11" t="s">
        <v>107</v>
      </c>
      <c r="D10" s="7">
        <v>0.17</v>
      </c>
      <c r="E10" s="9"/>
      <c r="F10" s="9"/>
      <c r="G10" s="9"/>
    </row>
    <row r="11" spans="1:7" s="8" customFormat="1" ht="24.95" customHeight="1">
      <c r="A11" s="9">
        <v>2</v>
      </c>
      <c r="B11" s="11" t="s">
        <v>108</v>
      </c>
      <c r="C11" s="11" t="s">
        <v>109</v>
      </c>
      <c r="D11" s="7">
        <v>0.56000000000000005</v>
      </c>
      <c r="E11" s="9"/>
      <c r="F11" s="9"/>
      <c r="G11" s="9"/>
    </row>
    <row r="12" spans="1:7" s="8" customFormat="1" ht="24.95" customHeight="1">
      <c r="A12" s="9">
        <v>3</v>
      </c>
      <c r="B12" s="11" t="s">
        <v>110</v>
      </c>
      <c r="C12" s="11" t="s">
        <v>111</v>
      </c>
      <c r="D12" s="7">
        <v>0.2</v>
      </c>
      <c r="E12" s="9"/>
      <c r="F12" s="9"/>
      <c r="G12" s="9"/>
    </row>
    <row r="13" spans="1:7" s="8" customFormat="1" ht="24.95" customHeight="1">
      <c r="A13" s="9">
        <v>4</v>
      </c>
      <c r="B13" s="9" t="s">
        <v>112</v>
      </c>
      <c r="C13" s="12" t="s">
        <v>113</v>
      </c>
      <c r="D13" s="7">
        <v>0.65</v>
      </c>
      <c r="E13" s="9"/>
      <c r="F13" s="9"/>
      <c r="G13" s="9"/>
    </row>
    <row r="14" spans="1:7" s="8" customFormat="1" ht="24.95" customHeight="1">
      <c r="A14" s="9">
        <v>5</v>
      </c>
      <c r="B14" s="11" t="s">
        <v>114</v>
      </c>
      <c r="C14" s="11" t="s">
        <v>115</v>
      </c>
      <c r="D14" s="7">
        <v>0.5</v>
      </c>
      <c r="E14" s="9"/>
      <c r="F14" s="9"/>
      <c r="G14" s="9"/>
    </row>
    <row r="15" spans="1:7" s="8" customFormat="1" ht="24.95" customHeight="1">
      <c r="A15" s="9">
        <v>6</v>
      </c>
      <c r="B15" s="13" t="s">
        <v>116</v>
      </c>
      <c r="C15" s="13" t="s">
        <v>117</v>
      </c>
      <c r="D15" s="7">
        <v>0.87</v>
      </c>
      <c r="E15" s="9"/>
      <c r="F15" s="9"/>
      <c r="G15" s="9"/>
    </row>
    <row r="16" spans="1:7" s="8" customFormat="1" ht="24.95" customHeight="1">
      <c r="A16" s="9">
        <v>7</v>
      </c>
      <c r="B16" s="11" t="s">
        <v>118</v>
      </c>
      <c r="C16" s="11" t="s">
        <v>119</v>
      </c>
      <c r="D16" s="7">
        <v>0.6</v>
      </c>
      <c r="E16" s="9"/>
      <c r="F16" s="9"/>
      <c r="G16" s="9"/>
    </row>
    <row r="17" spans="1:7" s="8" customFormat="1" ht="24.95" customHeight="1">
      <c r="A17" s="9">
        <v>8</v>
      </c>
      <c r="B17" s="9" t="s">
        <v>120</v>
      </c>
      <c r="C17" s="9" t="s">
        <v>121</v>
      </c>
      <c r="D17" s="7">
        <v>1.5</v>
      </c>
      <c r="E17" s="9"/>
      <c r="F17" s="9"/>
      <c r="G17" s="9"/>
    </row>
    <row r="18" spans="1:7" s="8" customFormat="1" ht="24.95" customHeight="1">
      <c r="A18" s="9">
        <v>9</v>
      </c>
      <c r="B18" s="11" t="s">
        <v>122</v>
      </c>
      <c r="C18" s="11" t="s">
        <v>123</v>
      </c>
      <c r="D18" s="7">
        <v>1.5</v>
      </c>
      <c r="E18" s="9"/>
      <c r="F18" s="9"/>
      <c r="G18" s="9"/>
    </row>
    <row r="19" spans="1:7" s="8" customFormat="1" ht="24.95" customHeight="1">
      <c r="A19" s="9">
        <v>10</v>
      </c>
      <c r="B19" s="9" t="s">
        <v>124</v>
      </c>
      <c r="C19" s="9" t="s">
        <v>125</v>
      </c>
      <c r="D19" s="7">
        <v>1.5</v>
      </c>
      <c r="E19" s="9"/>
      <c r="F19" s="9"/>
      <c r="G19" s="9"/>
    </row>
    <row r="20" spans="1:7" s="8" customFormat="1" ht="24.95" customHeight="1">
      <c r="A20" s="9">
        <v>11</v>
      </c>
      <c r="B20" s="12" t="s">
        <v>126</v>
      </c>
      <c r="C20" s="13" t="s">
        <v>369</v>
      </c>
      <c r="D20" s="7">
        <v>3</v>
      </c>
      <c r="E20" s="9"/>
      <c r="F20" s="9"/>
      <c r="G20" s="9"/>
    </row>
    <row r="21" spans="1:7" s="8" customFormat="1" ht="24.95" customHeight="1">
      <c r="A21" s="9">
        <v>12</v>
      </c>
      <c r="B21" s="12" t="s">
        <v>127</v>
      </c>
      <c r="C21" s="13" t="s">
        <v>128</v>
      </c>
      <c r="D21" s="7">
        <v>0.82</v>
      </c>
      <c r="E21" s="9"/>
      <c r="F21" s="9"/>
      <c r="G21" s="9"/>
    </row>
    <row r="22" spans="1:7" s="8" customFormat="1" ht="24.95" customHeight="1">
      <c r="A22" s="9">
        <v>13</v>
      </c>
      <c r="B22" s="12" t="s">
        <v>129</v>
      </c>
      <c r="C22" s="13" t="s">
        <v>370</v>
      </c>
      <c r="D22" s="7">
        <v>0.25</v>
      </c>
      <c r="E22" s="9"/>
      <c r="F22" s="9"/>
      <c r="G22" s="9"/>
    </row>
    <row r="23" spans="1:7" s="8" customFormat="1" ht="24.95" customHeight="1">
      <c r="A23" s="9">
        <v>14</v>
      </c>
      <c r="B23" s="12" t="s">
        <v>130</v>
      </c>
      <c r="C23" s="13" t="s">
        <v>371</v>
      </c>
      <c r="D23" s="7">
        <v>1.8</v>
      </c>
      <c r="E23" s="9"/>
      <c r="F23" s="9"/>
      <c r="G23" s="9"/>
    </row>
    <row r="24" spans="1:7" s="8" customFormat="1" ht="24.95" customHeight="1">
      <c r="A24" s="9">
        <v>15</v>
      </c>
      <c r="B24" s="12" t="s">
        <v>131</v>
      </c>
      <c r="C24" s="13" t="s">
        <v>372</v>
      </c>
      <c r="D24" s="7">
        <v>0.28000000000000003</v>
      </c>
      <c r="E24" s="9"/>
      <c r="F24" s="9"/>
      <c r="G24" s="9"/>
    </row>
    <row r="25" spans="1:7" s="8" customFormat="1" ht="24.95" customHeight="1">
      <c r="A25" s="9">
        <v>16</v>
      </c>
      <c r="B25" s="12" t="s">
        <v>201</v>
      </c>
      <c r="C25" s="13" t="s">
        <v>373</v>
      </c>
      <c r="D25" s="7">
        <v>0.43</v>
      </c>
      <c r="E25" s="9"/>
      <c r="F25" s="9"/>
      <c r="G25" s="9"/>
    </row>
    <row r="26" spans="1:7" s="8" customFormat="1" ht="24.95" customHeight="1">
      <c r="A26" s="9">
        <v>17</v>
      </c>
      <c r="B26" s="12" t="s">
        <v>132</v>
      </c>
      <c r="C26" s="13" t="s">
        <v>374</v>
      </c>
      <c r="D26" s="7">
        <v>0.56000000000000005</v>
      </c>
      <c r="E26" s="9"/>
      <c r="F26" s="9"/>
      <c r="G26" s="9"/>
    </row>
    <row r="27" spans="1:7" s="8" customFormat="1" ht="24.95" customHeight="1">
      <c r="A27" s="9">
        <v>18</v>
      </c>
      <c r="B27" s="12" t="s">
        <v>202</v>
      </c>
      <c r="C27" s="13" t="s">
        <v>375</v>
      </c>
      <c r="D27" s="7">
        <v>0.24</v>
      </c>
      <c r="E27" s="9"/>
      <c r="F27" s="9"/>
      <c r="G27" s="9"/>
    </row>
    <row r="28" spans="1:7" s="8" customFormat="1" ht="24.95" customHeight="1">
      <c r="A28" s="9">
        <v>19</v>
      </c>
      <c r="B28" s="12" t="s">
        <v>203</v>
      </c>
      <c r="C28" s="13" t="s">
        <v>376</v>
      </c>
      <c r="D28" s="7">
        <v>0.74</v>
      </c>
      <c r="E28" s="9"/>
      <c r="F28" s="9"/>
      <c r="G28" s="9"/>
    </row>
    <row r="29" spans="1:7" s="8" customFormat="1" ht="24.95" customHeight="1">
      <c r="A29" s="9">
        <v>20</v>
      </c>
      <c r="B29" s="12" t="s">
        <v>204</v>
      </c>
      <c r="C29" s="13" t="s">
        <v>377</v>
      </c>
      <c r="D29" s="7">
        <v>0.75</v>
      </c>
      <c r="E29" s="9"/>
      <c r="F29" s="9"/>
      <c r="G29" s="9"/>
    </row>
    <row r="30" spans="1:7" s="8" customFormat="1" ht="24.95" customHeight="1">
      <c r="A30" s="9">
        <v>21</v>
      </c>
      <c r="B30" s="12" t="s">
        <v>205</v>
      </c>
      <c r="C30" s="13" t="s">
        <v>378</v>
      </c>
      <c r="D30" s="7">
        <v>0.92</v>
      </c>
      <c r="E30" s="9"/>
      <c r="F30" s="9"/>
      <c r="G30" s="9"/>
    </row>
    <row r="31" spans="1:7" s="8" customFormat="1" ht="24.95" customHeight="1">
      <c r="A31" s="9">
        <v>22</v>
      </c>
      <c r="B31" s="12" t="s">
        <v>206</v>
      </c>
      <c r="C31" s="13" t="s">
        <v>379</v>
      </c>
      <c r="D31" s="7">
        <v>2.65</v>
      </c>
      <c r="E31" s="9"/>
      <c r="F31" s="9"/>
      <c r="G31" s="9"/>
    </row>
    <row r="32" spans="1:7" s="8" customFormat="1" ht="24.95" customHeight="1">
      <c r="A32" s="9">
        <v>23</v>
      </c>
      <c r="B32" s="12" t="s">
        <v>209</v>
      </c>
      <c r="C32" s="13" t="s">
        <v>380</v>
      </c>
      <c r="D32" s="7">
        <v>2</v>
      </c>
      <c r="E32" s="9"/>
      <c r="F32" s="9"/>
      <c r="G32" s="9"/>
    </row>
    <row r="33" spans="1:7" s="8" customFormat="1" ht="24.95" customHeight="1">
      <c r="A33" s="9">
        <v>24</v>
      </c>
      <c r="B33" s="12" t="s">
        <v>210</v>
      </c>
      <c r="C33" s="13" t="s">
        <v>381</v>
      </c>
      <c r="D33" s="7">
        <v>1.9</v>
      </c>
      <c r="E33" s="9"/>
      <c r="F33" s="9"/>
      <c r="G33" s="9"/>
    </row>
    <row r="34" spans="1:7" s="8" customFormat="1" ht="24.95" customHeight="1">
      <c r="A34" s="9">
        <v>25</v>
      </c>
      <c r="B34" s="12" t="s">
        <v>225</v>
      </c>
      <c r="C34" s="13" t="s">
        <v>382</v>
      </c>
      <c r="D34" s="7">
        <v>1.88</v>
      </c>
      <c r="E34" s="9"/>
      <c r="F34" s="9"/>
      <c r="G34" s="9"/>
    </row>
    <row r="35" spans="1:7" s="8" customFormat="1" ht="24.95" customHeight="1">
      <c r="A35" s="9">
        <v>26</v>
      </c>
      <c r="B35" s="12" t="s">
        <v>226</v>
      </c>
      <c r="C35" s="13" t="s">
        <v>383</v>
      </c>
      <c r="D35" s="7">
        <v>2.4300000000000002</v>
      </c>
      <c r="E35" s="9"/>
      <c r="F35" s="9"/>
      <c r="G35" s="9"/>
    </row>
    <row r="36" spans="1:7" s="8" customFormat="1" ht="24.95" customHeight="1">
      <c r="A36" s="9">
        <v>27</v>
      </c>
      <c r="B36" s="12" t="s">
        <v>227</v>
      </c>
      <c r="C36" s="13" t="s">
        <v>384</v>
      </c>
      <c r="D36" s="7">
        <v>1.4</v>
      </c>
      <c r="E36" s="9"/>
      <c r="F36" s="9"/>
      <c r="G36" s="9"/>
    </row>
    <row r="37" spans="1:7" s="6" customFormat="1" ht="30" customHeight="1">
      <c r="A37" s="3"/>
      <c r="B37" s="3" t="s">
        <v>134</v>
      </c>
      <c r="C37" s="3" t="s">
        <v>395</v>
      </c>
      <c r="D37" s="10"/>
      <c r="E37" s="3"/>
      <c r="F37" s="3"/>
      <c r="G37" s="3"/>
    </row>
    <row r="38" spans="1:7" s="8" customFormat="1" ht="24.95" customHeight="1">
      <c r="A38" s="9">
        <v>1</v>
      </c>
      <c r="B38" s="13" t="s">
        <v>135</v>
      </c>
      <c r="C38" s="13" t="s">
        <v>136</v>
      </c>
      <c r="D38" s="7">
        <v>0.1</v>
      </c>
      <c r="E38" s="9"/>
      <c r="F38" s="9"/>
      <c r="G38" s="9"/>
    </row>
    <row r="39" spans="1:7" s="8" customFormat="1" ht="24.95" customHeight="1">
      <c r="A39" s="9">
        <v>2</v>
      </c>
      <c r="B39" s="13" t="s">
        <v>137</v>
      </c>
      <c r="C39" s="13" t="s">
        <v>138</v>
      </c>
      <c r="D39" s="7">
        <v>0.28999999999999998</v>
      </c>
      <c r="E39" s="9"/>
      <c r="F39" s="9"/>
      <c r="G39" s="9"/>
    </row>
    <row r="40" spans="1:7" s="8" customFormat="1" ht="24.95" customHeight="1">
      <c r="A40" s="9">
        <v>3</v>
      </c>
      <c r="B40" s="13" t="s">
        <v>139</v>
      </c>
      <c r="C40" s="13" t="s">
        <v>140</v>
      </c>
      <c r="D40" s="7">
        <v>0.26</v>
      </c>
      <c r="E40" s="9"/>
      <c r="F40" s="9"/>
      <c r="G40" s="9"/>
    </row>
    <row r="41" spans="1:7" s="8" customFormat="1" ht="24.95" customHeight="1">
      <c r="A41" s="9">
        <v>4</v>
      </c>
      <c r="B41" s="13" t="s">
        <v>141</v>
      </c>
      <c r="C41" s="13" t="s">
        <v>142</v>
      </c>
      <c r="D41" s="7">
        <v>0.43</v>
      </c>
      <c r="E41" s="9"/>
      <c r="F41" s="9"/>
      <c r="G41" s="9"/>
    </row>
    <row r="42" spans="1:7" s="8" customFormat="1" ht="24.95" customHeight="1">
      <c r="A42" s="9">
        <v>5</v>
      </c>
      <c r="B42" s="13" t="s">
        <v>143</v>
      </c>
      <c r="C42" s="13" t="s">
        <v>144</v>
      </c>
      <c r="D42" s="7">
        <v>0.78</v>
      </c>
      <c r="E42" s="9"/>
      <c r="F42" s="9"/>
      <c r="G42" s="9"/>
    </row>
    <row r="43" spans="1:7" s="8" customFormat="1" ht="24.95" customHeight="1">
      <c r="A43" s="9">
        <v>6</v>
      </c>
      <c r="B43" s="13" t="s">
        <v>145</v>
      </c>
      <c r="C43" s="13" t="s">
        <v>146</v>
      </c>
      <c r="D43" s="7">
        <v>0.85</v>
      </c>
      <c r="E43" s="9"/>
      <c r="F43" s="9"/>
      <c r="G43" s="9"/>
    </row>
    <row r="44" spans="1:7" s="8" customFormat="1" ht="24.95" customHeight="1">
      <c r="A44" s="9">
        <v>7</v>
      </c>
      <c r="B44" s="13" t="s">
        <v>147</v>
      </c>
      <c r="C44" s="13" t="s">
        <v>148</v>
      </c>
      <c r="D44" s="7">
        <v>0.5</v>
      </c>
      <c r="E44" s="9"/>
      <c r="F44" s="9"/>
      <c r="G44" s="9"/>
    </row>
    <row r="45" spans="1:7" s="8" customFormat="1" ht="24.95" customHeight="1">
      <c r="A45" s="9">
        <v>8</v>
      </c>
      <c r="B45" s="13" t="s">
        <v>149</v>
      </c>
      <c r="C45" s="13" t="s">
        <v>150</v>
      </c>
      <c r="D45" s="7">
        <v>0.87</v>
      </c>
      <c r="E45" s="9"/>
      <c r="F45" s="9"/>
      <c r="G45" s="9"/>
    </row>
    <row r="46" spans="1:7" s="8" customFormat="1" ht="24.95" customHeight="1">
      <c r="A46" s="9">
        <v>9</v>
      </c>
      <c r="B46" s="13" t="s">
        <v>151</v>
      </c>
      <c r="C46" s="13" t="s">
        <v>152</v>
      </c>
      <c r="D46" s="7">
        <v>0.85</v>
      </c>
      <c r="E46" s="9"/>
      <c r="F46" s="9"/>
      <c r="G46" s="9"/>
    </row>
    <row r="47" spans="1:7" s="8" customFormat="1" ht="24.95" customHeight="1">
      <c r="A47" s="9">
        <v>10</v>
      </c>
      <c r="B47" s="13" t="s">
        <v>153</v>
      </c>
      <c r="C47" s="13" t="s">
        <v>154</v>
      </c>
      <c r="D47" s="7">
        <v>0.85</v>
      </c>
      <c r="E47" s="9"/>
      <c r="F47" s="9"/>
      <c r="G47" s="9"/>
    </row>
    <row r="48" spans="1:7" s="8" customFormat="1" ht="24.95" customHeight="1">
      <c r="A48" s="9">
        <v>11</v>
      </c>
      <c r="B48" s="13" t="s">
        <v>155</v>
      </c>
      <c r="C48" s="13" t="s">
        <v>156</v>
      </c>
      <c r="D48" s="7">
        <v>0.85</v>
      </c>
      <c r="E48" s="9"/>
      <c r="F48" s="9"/>
      <c r="G48" s="9"/>
    </row>
    <row r="49" spans="1:7" s="8" customFormat="1" ht="24.95" customHeight="1">
      <c r="A49" s="9">
        <v>12</v>
      </c>
      <c r="B49" s="13" t="s">
        <v>157</v>
      </c>
      <c r="C49" s="13" t="s">
        <v>385</v>
      </c>
      <c r="D49" s="7">
        <v>1</v>
      </c>
      <c r="E49" s="9"/>
      <c r="F49" s="9"/>
      <c r="G49" s="9"/>
    </row>
    <row r="50" spans="1:7" s="8" customFormat="1" ht="24.95" customHeight="1">
      <c r="A50" s="9">
        <v>13</v>
      </c>
      <c r="B50" s="13" t="s">
        <v>158</v>
      </c>
      <c r="C50" s="13" t="s">
        <v>386</v>
      </c>
      <c r="D50" s="7">
        <v>2.71</v>
      </c>
      <c r="E50" s="9"/>
      <c r="F50" s="9"/>
      <c r="G50" s="9"/>
    </row>
    <row r="51" spans="1:7" s="8" customFormat="1" ht="24.95" customHeight="1">
      <c r="A51" s="9">
        <v>14</v>
      </c>
      <c r="B51" s="13" t="s">
        <v>159</v>
      </c>
      <c r="C51" s="13" t="s">
        <v>387</v>
      </c>
      <c r="D51" s="7">
        <v>1.32</v>
      </c>
      <c r="E51" s="9"/>
      <c r="F51" s="9"/>
      <c r="G51" s="9"/>
    </row>
    <row r="52" spans="1:7" s="8" customFormat="1" ht="24.95" customHeight="1">
      <c r="A52" s="9">
        <v>15</v>
      </c>
      <c r="B52" s="13" t="s">
        <v>160</v>
      </c>
      <c r="C52" s="13" t="s">
        <v>388</v>
      </c>
      <c r="D52" s="7">
        <v>1.03</v>
      </c>
      <c r="E52" s="9"/>
      <c r="F52" s="9"/>
      <c r="G52" s="9"/>
    </row>
    <row r="53" spans="1:7" s="8" customFormat="1" ht="24.95" customHeight="1">
      <c r="A53" s="9">
        <v>16</v>
      </c>
      <c r="B53" s="13" t="s">
        <v>161</v>
      </c>
      <c r="C53" s="13" t="s">
        <v>162</v>
      </c>
      <c r="D53" s="7">
        <v>2</v>
      </c>
      <c r="E53" s="9"/>
      <c r="F53" s="9"/>
      <c r="G53" s="9"/>
    </row>
    <row r="54" spans="1:7" s="8" customFormat="1" ht="24.95" customHeight="1">
      <c r="A54" s="9">
        <v>17</v>
      </c>
      <c r="B54" s="13" t="s">
        <v>163</v>
      </c>
      <c r="C54" s="13" t="s">
        <v>164</v>
      </c>
      <c r="D54" s="7">
        <v>2</v>
      </c>
      <c r="E54" s="9"/>
      <c r="F54" s="9"/>
      <c r="G54" s="9"/>
    </row>
    <row r="55" spans="1:7" s="8" customFormat="1" ht="24.95" customHeight="1">
      <c r="A55" s="9">
        <v>18</v>
      </c>
      <c r="B55" s="13" t="s">
        <v>165</v>
      </c>
      <c r="C55" s="13" t="s">
        <v>166</v>
      </c>
      <c r="D55" s="7">
        <v>2</v>
      </c>
      <c r="E55" s="9"/>
      <c r="F55" s="9"/>
      <c r="G55" s="9"/>
    </row>
    <row r="56" spans="1:7" s="8" customFormat="1" ht="24.95" customHeight="1">
      <c r="A56" s="9">
        <v>19</v>
      </c>
      <c r="B56" s="13" t="s">
        <v>167</v>
      </c>
      <c r="C56" s="13" t="s">
        <v>168</v>
      </c>
      <c r="D56" s="7">
        <v>3</v>
      </c>
      <c r="E56" s="9"/>
      <c r="F56" s="9"/>
      <c r="G56" s="9"/>
    </row>
    <row r="57" spans="1:7" s="8" customFormat="1" ht="24.95" customHeight="1">
      <c r="A57" s="9">
        <v>20</v>
      </c>
      <c r="B57" s="13" t="s">
        <v>169</v>
      </c>
      <c r="C57" s="13" t="s">
        <v>170</v>
      </c>
      <c r="D57" s="7">
        <v>1.97</v>
      </c>
      <c r="E57" s="9"/>
      <c r="F57" s="9"/>
      <c r="G57" s="9"/>
    </row>
    <row r="58" spans="1:7" s="8" customFormat="1" ht="24.95" customHeight="1">
      <c r="A58" s="9">
        <v>21</v>
      </c>
      <c r="B58" s="13" t="s">
        <v>224</v>
      </c>
      <c r="C58" s="13" t="s">
        <v>171</v>
      </c>
      <c r="D58" s="7">
        <v>2.04</v>
      </c>
      <c r="E58" s="9"/>
      <c r="F58" s="9"/>
      <c r="G58" s="9"/>
    </row>
    <row r="59" spans="1:7" s="8" customFormat="1" ht="24.95" customHeight="1">
      <c r="A59" s="9">
        <v>22</v>
      </c>
      <c r="B59" s="13" t="s">
        <v>172</v>
      </c>
      <c r="C59" s="13" t="s">
        <v>173</v>
      </c>
      <c r="D59" s="7">
        <v>1.82</v>
      </c>
      <c r="E59" s="9"/>
      <c r="F59" s="9"/>
      <c r="G59" s="9"/>
    </row>
    <row r="60" spans="1:7" s="8" customFormat="1" ht="24.95" customHeight="1">
      <c r="A60" s="9">
        <v>23</v>
      </c>
      <c r="B60" s="13" t="s">
        <v>174</v>
      </c>
      <c r="C60" s="13" t="s">
        <v>175</v>
      </c>
      <c r="D60" s="7">
        <v>0.5</v>
      </c>
      <c r="E60" s="9"/>
      <c r="F60" s="9"/>
      <c r="G60" s="9"/>
    </row>
    <row r="61" spans="1:7" s="8" customFormat="1" ht="24.95" customHeight="1">
      <c r="A61" s="9">
        <v>24</v>
      </c>
      <c r="B61" s="13" t="s">
        <v>176</v>
      </c>
      <c r="C61" s="13" t="s">
        <v>177</v>
      </c>
      <c r="D61" s="7">
        <v>1.98</v>
      </c>
      <c r="E61" s="9"/>
      <c r="F61" s="9"/>
      <c r="G61" s="9"/>
    </row>
    <row r="62" spans="1:7" s="8" customFormat="1" ht="24.95" customHeight="1">
      <c r="A62" s="9">
        <v>25</v>
      </c>
      <c r="B62" s="13" t="s">
        <v>178</v>
      </c>
      <c r="C62" s="13" t="s">
        <v>179</v>
      </c>
      <c r="D62" s="7">
        <v>2.5</v>
      </c>
      <c r="E62" s="9"/>
      <c r="F62" s="9"/>
      <c r="G62" s="9"/>
    </row>
    <row r="63" spans="1:7" s="8" customFormat="1" ht="24.95" customHeight="1">
      <c r="A63" s="9">
        <v>26</v>
      </c>
      <c r="B63" s="13" t="s">
        <v>180</v>
      </c>
      <c r="C63" s="13" t="s">
        <v>181</v>
      </c>
      <c r="D63" s="7">
        <v>3.35</v>
      </c>
      <c r="E63" s="9"/>
      <c r="F63" s="9"/>
      <c r="G63" s="9"/>
    </row>
    <row r="64" spans="1:7" s="8" customFormat="1" ht="24.95" customHeight="1">
      <c r="A64" s="9">
        <v>27</v>
      </c>
      <c r="B64" s="12" t="s">
        <v>207</v>
      </c>
      <c r="C64" s="13" t="s">
        <v>389</v>
      </c>
      <c r="D64" s="7">
        <v>0.45</v>
      </c>
      <c r="E64" s="9"/>
      <c r="F64" s="9"/>
      <c r="G64" s="9"/>
    </row>
    <row r="65" spans="1:7" s="8" customFormat="1" ht="24.95" customHeight="1">
      <c r="A65" s="9">
        <v>28</v>
      </c>
      <c r="B65" s="12" t="s">
        <v>208</v>
      </c>
      <c r="C65" s="13" t="s">
        <v>390</v>
      </c>
      <c r="D65" s="7">
        <v>1.55</v>
      </c>
      <c r="E65" s="9"/>
      <c r="F65" s="9"/>
      <c r="G65" s="9"/>
    </row>
    <row r="66" spans="1:7" s="6" customFormat="1" ht="30" customHeight="1">
      <c r="A66" s="3"/>
      <c r="B66" s="3" t="s">
        <v>182</v>
      </c>
      <c r="C66" s="3" t="s">
        <v>6</v>
      </c>
      <c r="D66" s="10"/>
      <c r="E66" s="3"/>
      <c r="F66" s="3"/>
      <c r="G66" s="3"/>
    </row>
    <row r="67" spans="1:7" s="8" customFormat="1" ht="24.95" customHeight="1">
      <c r="A67" s="9">
        <v>1</v>
      </c>
      <c r="B67" s="13" t="s">
        <v>183</v>
      </c>
      <c r="C67" s="13" t="s">
        <v>184</v>
      </c>
      <c r="D67" s="7">
        <v>0.2</v>
      </c>
      <c r="E67" s="9"/>
      <c r="F67" s="9"/>
      <c r="G67" s="9"/>
    </row>
    <row r="68" spans="1:7" s="8" customFormat="1" ht="24.95" customHeight="1">
      <c r="A68" s="9">
        <v>2</v>
      </c>
      <c r="B68" s="13" t="s">
        <v>185</v>
      </c>
      <c r="C68" s="13" t="s">
        <v>186</v>
      </c>
      <c r="D68" s="7">
        <v>0.16</v>
      </c>
      <c r="E68" s="9"/>
      <c r="F68" s="9"/>
      <c r="G68" s="9"/>
    </row>
    <row r="69" spans="1:7" s="8" customFormat="1" ht="24.95" customHeight="1">
      <c r="A69" s="9">
        <v>3</v>
      </c>
      <c r="B69" s="13" t="s">
        <v>187</v>
      </c>
      <c r="C69" s="13" t="s">
        <v>188</v>
      </c>
      <c r="D69" s="7">
        <v>0.18</v>
      </c>
      <c r="E69" s="9"/>
      <c r="F69" s="9"/>
      <c r="G69" s="9"/>
    </row>
    <row r="70" spans="1:7" s="8" customFormat="1" ht="24.95" customHeight="1">
      <c r="A70" s="9">
        <v>4</v>
      </c>
      <c r="B70" s="13" t="s">
        <v>189</v>
      </c>
      <c r="C70" s="13" t="s">
        <v>190</v>
      </c>
      <c r="D70" s="7">
        <v>0.38</v>
      </c>
      <c r="E70" s="9"/>
      <c r="F70" s="9"/>
      <c r="G70" s="9"/>
    </row>
    <row r="71" spans="1:7" s="8" customFormat="1" ht="24.95" customHeight="1">
      <c r="A71" s="9">
        <v>5</v>
      </c>
      <c r="B71" s="13" t="s">
        <v>191</v>
      </c>
      <c r="C71" s="13" t="s">
        <v>192</v>
      </c>
      <c r="D71" s="7">
        <v>0.33</v>
      </c>
      <c r="E71" s="9"/>
      <c r="F71" s="9"/>
      <c r="G71" s="9"/>
    </row>
    <row r="72" spans="1:7" s="8" customFormat="1" ht="24.95" customHeight="1">
      <c r="A72" s="9">
        <v>6</v>
      </c>
      <c r="B72" s="13" t="s">
        <v>193</v>
      </c>
      <c r="C72" s="13" t="s">
        <v>194</v>
      </c>
      <c r="D72" s="7">
        <v>0.32</v>
      </c>
      <c r="E72" s="9"/>
      <c r="F72" s="9"/>
      <c r="G72" s="9"/>
    </row>
    <row r="73" spans="1:7" s="8" customFormat="1" ht="24.95" customHeight="1">
      <c r="A73" s="9">
        <v>7</v>
      </c>
      <c r="B73" s="13" t="s">
        <v>195</v>
      </c>
      <c r="C73" s="13" t="s">
        <v>196</v>
      </c>
      <c r="D73" s="7">
        <v>0.6</v>
      </c>
      <c r="E73" s="9"/>
      <c r="F73" s="9"/>
      <c r="G73" s="9"/>
    </row>
    <row r="74" spans="1:7" s="8" customFormat="1" ht="24.95" customHeight="1">
      <c r="A74" s="9">
        <v>8</v>
      </c>
      <c r="B74" s="13" t="s">
        <v>197</v>
      </c>
      <c r="C74" s="13" t="s">
        <v>391</v>
      </c>
      <c r="D74" s="7">
        <v>0.2</v>
      </c>
      <c r="E74" s="9"/>
      <c r="F74" s="9"/>
      <c r="G74" s="9"/>
    </row>
    <row r="75" spans="1:7" s="8" customFormat="1" ht="24.95" customHeight="1">
      <c r="A75" s="9">
        <v>9</v>
      </c>
      <c r="B75" s="13" t="s">
        <v>198</v>
      </c>
      <c r="C75" s="13" t="s">
        <v>392</v>
      </c>
      <c r="D75" s="7">
        <v>0.65</v>
      </c>
      <c r="E75" s="9"/>
      <c r="F75" s="9"/>
      <c r="G75" s="9"/>
    </row>
    <row r="76" spans="1:7" s="8" customFormat="1" ht="24.95" customHeight="1">
      <c r="A76" s="9">
        <v>10</v>
      </c>
      <c r="B76" s="13" t="s">
        <v>199</v>
      </c>
      <c r="C76" s="13" t="s">
        <v>393</v>
      </c>
      <c r="D76" s="7">
        <v>0.51</v>
      </c>
      <c r="E76" s="9"/>
      <c r="F76" s="9"/>
      <c r="G76" s="9"/>
    </row>
    <row r="77" spans="1:7" s="6" customFormat="1" ht="30" customHeight="1">
      <c r="A77" s="3"/>
      <c r="B77" s="3" t="s">
        <v>211</v>
      </c>
      <c r="C77" s="3" t="s">
        <v>212</v>
      </c>
      <c r="D77" s="10"/>
      <c r="E77" s="3"/>
      <c r="F77" s="3"/>
      <c r="G77" s="3"/>
    </row>
    <row r="78" spans="1:7" s="8" customFormat="1" ht="24.95" customHeight="1">
      <c r="A78" s="9">
        <v>1</v>
      </c>
      <c r="B78" s="13" t="s">
        <v>133</v>
      </c>
      <c r="C78" s="13" t="s">
        <v>213</v>
      </c>
      <c r="D78" s="7">
        <v>20.39</v>
      </c>
      <c r="E78" s="9"/>
      <c r="F78" s="9"/>
      <c r="G78" s="9"/>
    </row>
    <row r="79" spans="1:7" s="8" customFormat="1" ht="44.25" customHeight="1">
      <c r="A79" s="9">
        <v>2</v>
      </c>
      <c r="B79" s="14" t="s">
        <v>214</v>
      </c>
      <c r="C79" s="14" t="s">
        <v>215</v>
      </c>
      <c r="D79" s="7">
        <v>28.5</v>
      </c>
      <c r="E79" s="9"/>
      <c r="F79" s="9"/>
      <c r="G79" s="9"/>
    </row>
    <row r="80" spans="1:7" s="8" customFormat="1" ht="49.5" customHeight="1">
      <c r="A80" s="9">
        <v>3</v>
      </c>
      <c r="B80" s="14" t="s">
        <v>217</v>
      </c>
      <c r="C80" s="14" t="s">
        <v>216</v>
      </c>
      <c r="D80" s="7">
        <v>31.39</v>
      </c>
      <c r="E80" s="9"/>
      <c r="F80" s="9"/>
      <c r="G80" s="9"/>
    </row>
    <row r="81" spans="1:7" s="8" customFormat="1" ht="50.25" customHeight="1">
      <c r="A81" s="9">
        <v>4</v>
      </c>
      <c r="B81" s="14" t="s">
        <v>218</v>
      </c>
      <c r="C81" s="14" t="s">
        <v>219</v>
      </c>
      <c r="D81" s="7">
        <v>95.25</v>
      </c>
      <c r="E81" s="9"/>
      <c r="F81" s="9"/>
      <c r="G81" s="9"/>
    </row>
    <row r="82" spans="1:7" s="8" customFormat="1" ht="49.5" customHeight="1">
      <c r="A82" s="9">
        <v>5</v>
      </c>
      <c r="B82" s="14" t="s">
        <v>220</v>
      </c>
      <c r="C82" s="14" t="s">
        <v>221</v>
      </c>
      <c r="D82" s="7">
        <v>83.49</v>
      </c>
      <c r="E82" s="9"/>
      <c r="F82" s="9"/>
      <c r="G82" s="9"/>
    </row>
    <row r="83" spans="1:7" s="8" customFormat="1" ht="62.25" customHeight="1">
      <c r="A83" s="9">
        <v>6</v>
      </c>
      <c r="B83" s="13" t="s">
        <v>223</v>
      </c>
      <c r="C83" s="13" t="s">
        <v>222</v>
      </c>
      <c r="D83" s="7">
        <v>97.14</v>
      </c>
      <c r="E83" s="9"/>
      <c r="F83" s="9"/>
      <c r="G8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BQT MENU BY ITEMS</vt:lpstr>
      <vt:lpstr>RECEPTION BY ITEMS</vt:lpstr>
    </vt:vector>
  </TitlesOfParts>
  <Company>Funikuliori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mgachechiladze</dc:creator>
  <cp:lastModifiedBy>khtchapodze</cp:lastModifiedBy>
  <cp:lastPrinted>2017-10-19T08:59:55Z</cp:lastPrinted>
  <dcterms:created xsi:type="dcterms:W3CDTF">2013-07-11T20:21:45Z</dcterms:created>
  <dcterms:modified xsi:type="dcterms:W3CDTF">2017-10-19T09:16:57Z</dcterms:modified>
</cp:coreProperties>
</file>